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oglio in bianco" sheetId="1" r:id="rId1"/>
    <sheet name="Istruzioni per la compilazione" sheetId="2" r:id="rId2"/>
  </sheets>
  <definedNames>
    <definedName name="_xlnm.Print_Area" localSheetId="0">'foglio in bianco'!$A$1:$AB$53</definedName>
  </definedNames>
  <calcPr fullCalcOnLoad="1"/>
</workbook>
</file>

<file path=xl/sharedStrings.xml><?xml version="1.0" encoding="utf-8"?>
<sst xmlns="http://schemas.openxmlformats.org/spreadsheetml/2006/main" count="88" uniqueCount="83">
  <si>
    <t xml:space="preserve">COMUNE DI </t>
  </si>
  <si>
    <t>FINANZIAMENTO COMPLESSIVO</t>
  </si>
  <si>
    <t>TIPOLOGIE DI INTERVENTO</t>
  </si>
  <si>
    <t>IMMOBILE</t>
  </si>
  <si>
    <t>ALLOGGIO</t>
  </si>
  <si>
    <t>FINANZIAMENTI</t>
  </si>
  <si>
    <t>N°</t>
  </si>
  <si>
    <t>BENEFICIARIO</t>
  </si>
  <si>
    <t>INDIRIZZO</t>
  </si>
  <si>
    <t>invalidità</t>
  </si>
  <si>
    <t>rampa di accesso</t>
  </si>
  <si>
    <t>servo scala</t>
  </si>
  <si>
    <t>piattaf. - elev.</t>
  </si>
  <si>
    <t>istallaz. ascens.</t>
  </si>
  <si>
    <t>adeguamento ascens.</t>
  </si>
  <si>
    <t>ampl. porte d'ingres.</t>
  </si>
  <si>
    <t xml:space="preserve">adeg. percor. orizz. </t>
  </si>
  <si>
    <t>disp. non vedenti</t>
  </si>
  <si>
    <t>mecc. ap./chius. porte</t>
  </si>
  <si>
    <t>beni mobili</t>
  </si>
  <si>
    <t>altro</t>
  </si>
  <si>
    <t>adeg. spazi int.</t>
  </si>
  <si>
    <t>adeg. perc. int.</t>
  </si>
  <si>
    <t>SPESA</t>
  </si>
  <si>
    <t xml:space="preserve">CONTRIBUTO </t>
  </si>
  <si>
    <t>EROGATI (a)</t>
  </si>
  <si>
    <t>TOTALE (A)</t>
  </si>
  <si>
    <t>ASSEGNATI (b)</t>
  </si>
  <si>
    <t>TOTALE (B)</t>
  </si>
  <si>
    <t>TOTALE (A+B)</t>
  </si>
  <si>
    <t>N. beneficiari totale (a+b)</t>
  </si>
  <si>
    <t>FINANZIAMENTO (F)</t>
  </si>
  <si>
    <t>RESIDUI [F-(A+B)]</t>
  </si>
  <si>
    <t>TOTALE (C)</t>
  </si>
  <si>
    <t>N. beneficiari totale (a+b+c)</t>
  </si>
  <si>
    <t>TOTALE (A+B+C)</t>
  </si>
  <si>
    <t>Istruzioni:</t>
  </si>
  <si>
    <t>ANNO DELLA DOMANDA</t>
  </si>
  <si>
    <t>Sono i beneficiari ai quali è stato assegnato il contributo sulla base della disponibilità economica, ma che ancora non hanno trasmesso la documentazione prevista per l'erogazione materiale del contributo o non hanno iniziato i lavori.</t>
  </si>
  <si>
    <t>(B) : E' il totale dei contributi assegnati ma non ancora erogati dal Comune (dal 1989);</t>
  </si>
  <si>
    <t xml:space="preserve">Il Totale A+B è la somma dei contributi erogati ed assegnati </t>
  </si>
  <si>
    <t>oopprogrammazione@regione.umbria.it</t>
  </si>
  <si>
    <t>E</t>
  </si>
  <si>
    <t>EVENTUALI CONTRIBUTI EROGATI CON FONDI PROPRI COMUNALI</t>
  </si>
  <si>
    <t>Importo della spesa: indicare l'importo complessivo dell'intervento presentato dal richiedente avente diritto (il contributo verrà calcolato in automatico dal foglio elettronico)</t>
  </si>
  <si>
    <t>DA COMPLETARE</t>
  </si>
  <si>
    <t>DA ASSEGNARE</t>
  </si>
  <si>
    <t xml:space="preserve"> (c)</t>
  </si>
  <si>
    <t>PROT. N.</t>
  </si>
  <si>
    <t>DATA</t>
  </si>
  <si>
    <t>IL REFERENTE - COMPILATORE</t>
  </si>
  <si>
    <t>RECAPITO TEL.</t>
  </si>
  <si>
    <t>IL RESPONSABILE DELL'UFFICIO</t>
  </si>
  <si>
    <t xml:space="preserve">              </t>
  </si>
  <si>
    <t>Indicare nominativo e firmare</t>
  </si>
  <si>
    <t>Inserire nuove righe.</t>
  </si>
  <si>
    <t>Nella sezione "da completare" non potrà esservi più di un solo intervento, e quindi non occorrerà inserire nuove righe.</t>
  </si>
  <si>
    <t>Copiare i dati da un altro foglio di calcolo</t>
  </si>
  <si>
    <t>Compilare il fabbisogno</t>
  </si>
  <si>
    <t>Nelle colonne comuni alle sezioni a, b,  c, compresa la sezione "da completare"   indicare:</t>
  </si>
  <si>
    <r>
      <rPr>
        <b/>
        <sz val="11"/>
        <rFont val="LinePrinter"/>
        <family val="0"/>
      </rPr>
      <t>Finanziamento complessivo</t>
    </r>
    <r>
      <rPr>
        <sz val="11"/>
        <rFont val="LinePrinter"/>
        <family val="0"/>
      </rPr>
      <t>: è l'importo complessivo erogato fino ad oggi dalla Regione al Comune</t>
    </r>
  </si>
  <si>
    <t>Il presente foglio elettronico in formato excel si presenta con diverse colorazioni:  le aree in celeste sono da compilare, le aree in giallo contengpono le formule per il calcolo automatico dei contributi e di altri parametri. Nelle aree in giallo non si deve digitare nulla  per non modificare le formule di calcolo (eccetto nel caso dgli interventi da completare, come si vedrà in seguito).</t>
  </si>
  <si>
    <t>La prima operazione che si consiglia di effettuare è di predisporre un numero sufficiente di righe per ogni sezione da compilare. Determinato il numero di beneficiari, ed utilizzando il vecchio foglio elettronioco già compilato procedere nel modo seguente:   selezionare una riga intera, cliccare con il tasto destro del mouse; selezionare copia, posizionarsi su una nuova riga e selezionarla, cliccare con il tasto destro del mouse, selezionare "inserisci celle copiate". In tal modo le righe verranno inserite conservando le formule impostate.</t>
  </si>
  <si>
    <r>
      <t xml:space="preserve">Per copiare i dati già inseriti sul vecchio foglio elettronico, senza alterare il nuovo foglio di calcolo, occorre:  </t>
    </r>
    <r>
      <rPr>
        <b/>
        <sz val="11"/>
        <rFont val="LinePrinter"/>
        <family val="0"/>
      </rPr>
      <t>selezionare</t>
    </r>
    <r>
      <rPr>
        <sz val="11"/>
        <rFont val="LinePrinter"/>
        <family val="0"/>
      </rPr>
      <t xml:space="preserve"> sul vecchio foglio i campi da copiare corrispondenti ai campi in celeste del nuovo foglio  (possono essere selezionati tutti i campi tranne il campo della colonna con il calcolo del contributo), cliccare con il tasto destro del mouse, selezionare copia, aprire il nuovo foglio di calcolo, selezionare sul nuovo foglio l'identico campo selezionato sul vecchio foglio, cliccare con il tasto destro del mouse, selezionare "incolla speciale", nella mascherina che si aprirà spuntare sul comando "valori", digitare ok. </t>
    </r>
  </si>
  <si>
    <r>
      <rPr>
        <b/>
        <sz val="11"/>
        <rFont val="LinePrinter"/>
        <family val="0"/>
      </rPr>
      <t>Sezione a)</t>
    </r>
    <r>
      <rPr>
        <sz val="11"/>
        <rFont val="LinePrinter"/>
        <family val="0"/>
      </rPr>
      <t>: Finanziamenti erogati</t>
    </r>
  </si>
  <si>
    <r>
      <rPr>
        <b/>
        <sz val="11"/>
        <rFont val="LinePrinter"/>
        <family val="0"/>
      </rPr>
      <t>Sezione b</t>
    </r>
    <r>
      <rPr>
        <sz val="11"/>
        <rFont val="LinePrinter"/>
        <family val="0"/>
      </rPr>
      <t>): Finanziamenti assegnati</t>
    </r>
  </si>
  <si>
    <t>Sono gli importi effettivamente erogati ai beneficiari, sulla base della documentazione esibita dopo l'esecuzione dei  lavori.</t>
  </si>
  <si>
    <t>(A) : E' il totale dei contributi erogati dal Comune ai privati.</t>
  </si>
  <si>
    <r>
      <rPr>
        <b/>
        <sz val="11"/>
        <rFont val="Verdana"/>
        <family val="2"/>
      </rPr>
      <t>Sezione c)</t>
    </r>
    <r>
      <rPr>
        <sz val="11"/>
        <rFont val="Verdana"/>
        <family val="2"/>
      </rPr>
      <t xml:space="preserve"> Totale dei contributi necessari per completare le richieste.</t>
    </r>
  </si>
  <si>
    <t>Si raccomanda di indicare la data ed il protocollo del documento, unitamente alla firma da apporre sul margine inferiore del foglio, per consentire il protocollo in ricezione dell'ufficio regionale.</t>
  </si>
  <si>
    <r>
      <t xml:space="preserve"> Per i Comuni che hanno finanziato con fondi propri parte delle richieste, introducendo le stesse nel prospetto, per continuità con i fabbisogni inviati negli anni precedenti, è stata inserita una colonna dove riportare il contributo finanziato dal Comune. Nella corrispondente riga si inseriranno le generalità del beneficiario  e la spesa occorrente per l'intervento. Il relativo contributo a carico del finanziamento regionale (nel campo di colore giallo) dovrà indicarsi </t>
    </r>
    <r>
      <rPr>
        <b/>
        <sz val="11"/>
        <rFont val="LinePrinter"/>
        <family val="0"/>
      </rPr>
      <t>zero ed iscriversi manualmente,</t>
    </r>
    <r>
      <rPr>
        <sz val="11"/>
        <rFont val="LinePrinter"/>
        <family val="0"/>
      </rPr>
      <t xml:space="preserve"> per non alterare la somma complessiva. Il contributo Comunale verrà quindi indicato nell'ultima colonna in colore celeste.</t>
    </r>
  </si>
  <si>
    <t>Il foglio elettronico è facilmente gestibile con tutte le funzioni di "copia e incolla", in modo da consentire facilmente e velocemente di prelevare i dati dei fogli già compilati nei precedenti anni con i relativi fabbisogni.</t>
  </si>
  <si>
    <t>Anno di presentazione della domanda di contributo; nome e cognome del beneficiario; indirizzo dell'immobile dove viene eseguito l'intervento; tipologia di intervento.</t>
  </si>
  <si>
    <r>
      <t xml:space="preserve">Nella colonna invalidità occorre inserire "T" per inv. Totale - "P" per inv. Parziale. </t>
    </r>
    <r>
      <rPr>
        <b/>
        <sz val="11"/>
        <rFont val="Verdana"/>
        <family val="2"/>
      </rPr>
      <t xml:space="preserve">Si ricorda </t>
    </r>
    <r>
      <rPr>
        <sz val="11"/>
        <rFont val="Verdana"/>
        <family val="2"/>
      </rPr>
      <t>che gli invalidi totali hanno sempre la precedenza sulle invalidità parziali, a prescindere dalla data di anzianità della domanda.</t>
    </r>
  </si>
  <si>
    <t>Si ricorda altresì che il contributo di uno stesso beneficiario non può essere  diviso in più domande (salvo che siano presentate in tempi diversi per  esigenze oggettive) che riguardano la stessa tipologia di intervento, per favorire l'accesso all'immobile (ad es. rampe, servoscala, etc.) oppure per favorire la fruibilità dell'alloggio (ad es. adeguamento di passaggi interni all'appartamento, servizi igienici, etc.)</t>
  </si>
  <si>
    <t>Una volta conclusi i lavori e presentata la rendicontazione, e liquidato il contributo, la scheda dovrà essere aggiornata trasferendo il nominativo nella sezione a) dei finanziamenti erogati.</t>
  </si>
  <si>
    <t>(F) : Finanziamento totale che la Regione ha trasferito al Comune.</t>
  </si>
  <si>
    <t>RESIDUI [F - (A + B)]:  totale dei contributi da considerare "Economie" da restituire alla Regione oppure da assegnare agli aventi diritto in attesa, primi in graduatoria.</t>
  </si>
  <si>
    <t>DA COMPLETARE:  Contributi da assegnare e liquidare agli istanti ai quali è già stata assegnata una quota parte dell'intero contributo richiesto.</t>
  </si>
  <si>
    <r>
      <t xml:space="preserve">In tal caso allo stesso beneficiario è stata già assegnata una quota parte dell'intero contributo che gli spetta, sulla base della disponibilità economica residua.. Lo stesso soggetto occuperà l'ultima riga degli aventi diritto al contributo nella sezione "assegnati", dove si scriverà l'importo della spesa per intero (spazio in colore celeste), ed a fianco, nella cella in colore giallo, si riporterà il contributo effettivamente assegnato, pari all'importo disponibile dato in acconto al contributo totale spettante, </t>
    </r>
    <r>
      <rPr>
        <b/>
        <sz val="11"/>
        <rFont val="LinePrinter"/>
        <family val="0"/>
      </rPr>
      <t xml:space="preserve">manualmente senza ricorrere al calcolo automatico. </t>
    </r>
    <r>
      <rPr>
        <sz val="11"/>
        <rFont val="LinePrinter"/>
        <family val="0"/>
      </rPr>
      <t>Lo stesso nominativo verrà inserito nella riga "da completare", con gli stessi dati anagrafici e l'importo complessivo della spesa. Nella colonna in giallo, il contributo che occorre per completare l'intervento verrà riportato manualmente e sarà dato dalla differenza  tra il contributo spettante, calcolato per scaglioni secondo la L. 13/89 e quanto gli è stato già assegnato "in acconto"</t>
    </r>
    <r>
      <rPr>
        <b/>
        <sz val="11"/>
        <rFont val="LinePrinter"/>
        <family val="0"/>
      </rPr>
      <t>. Questo caso, come per i finanziammenti comunali, sono gli unici in cui bisogna ricorrere al calcolo manuale del contributo.</t>
    </r>
    <r>
      <rPr>
        <sz val="11"/>
        <rFont val="LinePrinter"/>
        <family val="0"/>
      </rPr>
      <t xml:space="preserve"> Ovviamente potrà esistere un solo intervento "da completare" per volta.</t>
    </r>
  </si>
  <si>
    <t>In questa sezione, da compilare come le precedenti,  è particolarmente importante indicare l'anno di presentazione della domanda di contributo del privato, in quanto consente di conoscere i tempi di attesa dei richiedenti</t>
  </si>
  <si>
    <t>Indicare anche un recapito telefonico per eventuali chiarimenti da richiedere sulla compilazione del foglio.</t>
  </si>
  <si>
    <t xml:space="preserve">L'indirizzo di posta elettronica al quale inviare il modello compilato è :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</si>
</sst>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quot;€&quot;\ #,##0.00"/>
    <numFmt numFmtId="166" formatCode="d/m/yyyy;@"/>
  </numFmts>
  <fonts count="51">
    <font>
      <sz val="8"/>
      <name val="LinePrinter"/>
      <family val="0"/>
    </font>
    <font>
      <sz val="11"/>
      <color indexed="8"/>
      <name val="Calibri"/>
      <family val="2"/>
    </font>
    <font>
      <sz val="10"/>
      <name val="MS Sans Serif"/>
      <family val="2"/>
    </font>
    <font>
      <sz val="8"/>
      <name val="Univers (WN)"/>
      <family val="0"/>
    </font>
    <font>
      <b/>
      <sz val="14"/>
      <name val="Univers (WN)"/>
      <family val="0"/>
    </font>
    <font>
      <sz val="14"/>
      <name val="Univers (WN)"/>
      <family val="0"/>
    </font>
    <font>
      <sz val="8"/>
      <color indexed="9"/>
      <name val="LinePrinter"/>
      <family val="0"/>
    </font>
    <font>
      <sz val="12"/>
      <name val="Univers (WN)"/>
      <family val="0"/>
    </font>
    <font>
      <b/>
      <sz val="8"/>
      <color indexed="10"/>
      <name val="LinePrinter"/>
      <family val="0"/>
    </font>
    <font>
      <sz val="12"/>
      <name val="LinePrinter"/>
      <family val="0"/>
    </font>
    <font>
      <b/>
      <u val="single"/>
      <sz val="11"/>
      <name val="LinePrinter"/>
      <family val="0"/>
    </font>
    <font>
      <sz val="11"/>
      <name val="LinePrinter"/>
      <family val="0"/>
    </font>
    <font>
      <b/>
      <sz val="11"/>
      <name val="LinePrinter"/>
      <family val="0"/>
    </font>
    <font>
      <sz val="11"/>
      <name val="Verdana"/>
      <family val="2"/>
    </font>
    <font>
      <b/>
      <sz val="11"/>
      <name val="Verdana"/>
      <family val="2"/>
    </font>
    <font>
      <u val="single"/>
      <sz val="11"/>
      <color indexed="12"/>
      <name val="LinePrinter"/>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
      <color indexed="12"/>
      <name val="LinePrinter"/>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
      <color theme="10"/>
      <name val="LinePrinter"/>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style="hair"/>
      <right style="hair"/>
      <top style="hair"/>
      <bottom style="hair"/>
    </border>
    <border>
      <left/>
      <right style="hair"/>
      <top style="hair"/>
      <bottom style="hair"/>
    </border>
    <border>
      <left style="hair"/>
      <right style="hair"/>
      <top/>
      <bottom/>
    </border>
    <border>
      <left style="hair"/>
      <right style="hair"/>
      <top/>
      <bottom style="hair"/>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hair"/>
      <right style="hair"/>
      <top style="hair"/>
      <bottom style="thin"/>
    </border>
    <border>
      <left style="hair"/>
      <right/>
      <top/>
      <bottom style="hair"/>
    </border>
    <border>
      <left style="thin"/>
      <right/>
      <top style="thin"/>
      <bottom style="thin"/>
    </border>
    <border>
      <left/>
      <right/>
      <top style="thin"/>
      <bottom style="thin"/>
    </border>
    <border>
      <left/>
      <right style="thin"/>
      <top style="thin"/>
      <bottom style="thin"/>
    </border>
    <border>
      <left style="hair"/>
      <right/>
      <top style="thin"/>
      <bottom style="thin"/>
    </border>
    <border>
      <left/>
      <right/>
      <top style="hair"/>
      <bottom/>
    </border>
    <border>
      <left/>
      <right/>
      <top/>
      <bottom style="hair"/>
    </border>
  </borders>
  <cellStyleXfs count="63">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2" fillId="0" borderId="0">
      <alignment/>
      <protection/>
    </xf>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164" fontId="0" fillId="0" borderId="0" xfId="0" applyAlignment="1">
      <alignment/>
    </xf>
    <xf numFmtId="164" fontId="0" fillId="0" borderId="0" xfId="0" applyAlignment="1">
      <alignment horizontal="center"/>
    </xf>
    <xf numFmtId="3" fontId="0" fillId="0" borderId="0" xfId="0" applyNumberFormat="1" applyAlignment="1">
      <alignment/>
    </xf>
    <xf numFmtId="0" fontId="3" fillId="0" borderId="0" xfId="47" applyFont="1">
      <alignment/>
      <protection/>
    </xf>
    <xf numFmtId="164" fontId="0"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pplyProtection="1">
      <alignment/>
      <protection/>
    </xf>
    <xf numFmtId="3" fontId="0" fillId="0" borderId="0" xfId="0" applyNumberFormat="1" applyAlignment="1" applyProtection="1">
      <alignment/>
      <protection/>
    </xf>
    <xf numFmtId="3" fontId="4" fillId="0" borderId="0" xfId="0" applyNumberFormat="1" applyFont="1" applyAlignment="1" applyProtection="1">
      <alignment horizontal="right"/>
      <protection/>
    </xf>
    <xf numFmtId="164" fontId="0" fillId="0" borderId="0" xfId="0" applyAlignment="1" applyProtection="1">
      <alignment/>
      <protection/>
    </xf>
    <xf numFmtId="164" fontId="0" fillId="0" borderId="0" xfId="0" applyAlignment="1" applyProtection="1">
      <alignment horizontal="center"/>
      <protection/>
    </xf>
    <xf numFmtId="37" fontId="0" fillId="0" borderId="0" xfId="0" applyNumberFormat="1" applyAlignment="1" applyProtection="1">
      <alignment/>
      <protection/>
    </xf>
    <xf numFmtId="164" fontId="0" fillId="0" borderId="10" xfId="0" applyBorder="1" applyAlignment="1">
      <alignment/>
    </xf>
    <xf numFmtId="164" fontId="0" fillId="0" borderId="11" xfId="0" applyBorder="1" applyAlignment="1" applyProtection="1">
      <alignment horizontal="centerContinuous"/>
      <protection/>
    </xf>
    <xf numFmtId="164" fontId="0" fillId="0" borderId="12" xfId="0" applyBorder="1" applyAlignment="1" applyProtection="1">
      <alignment horizontal="centerContinuous"/>
      <protection/>
    </xf>
    <xf numFmtId="164" fontId="0" fillId="0" borderId="13" xfId="0" applyBorder="1" applyAlignment="1">
      <alignment/>
    </xf>
    <xf numFmtId="164" fontId="0" fillId="0" borderId="0" xfId="0" applyAlignment="1" applyProtection="1">
      <alignment horizontal="left"/>
      <protection/>
    </xf>
    <xf numFmtId="164" fontId="0" fillId="0" borderId="14" xfId="0" applyBorder="1" applyAlignment="1" applyProtection="1">
      <alignment textRotation="90"/>
      <protection/>
    </xf>
    <xf numFmtId="164" fontId="0" fillId="0" borderId="11" xfId="0" applyBorder="1" applyAlignment="1" applyProtection="1">
      <alignment textRotation="90"/>
      <protection/>
    </xf>
    <xf numFmtId="3" fontId="0" fillId="0" borderId="0" xfId="0" applyNumberFormat="1" applyAlignment="1" applyProtection="1">
      <alignment horizontal="center"/>
      <protection/>
    </xf>
    <xf numFmtId="164" fontId="0" fillId="0" borderId="0" xfId="0" applyFont="1" applyAlignment="1">
      <alignment horizontal="center"/>
    </xf>
    <xf numFmtId="164" fontId="0" fillId="0" borderId="0" xfId="0" applyFont="1" applyAlignment="1" applyProtection="1">
      <alignment horizontal="left"/>
      <protection/>
    </xf>
    <xf numFmtId="3" fontId="0" fillId="0" borderId="0" xfId="0" applyNumberFormat="1" applyFont="1" applyAlignment="1">
      <alignment/>
    </xf>
    <xf numFmtId="3" fontId="0" fillId="0" borderId="0" xfId="0" applyNumberFormat="1" applyFont="1" applyAlignment="1" applyProtection="1">
      <alignment/>
      <protection/>
    </xf>
    <xf numFmtId="3" fontId="0" fillId="0" borderId="0" xfId="0" applyNumberFormat="1" applyFont="1" applyBorder="1" applyAlignment="1" applyProtection="1">
      <alignment/>
      <protection/>
    </xf>
    <xf numFmtId="165" fontId="0" fillId="0" borderId="0" xfId="0" applyNumberFormat="1" applyFont="1" applyAlignment="1" applyProtection="1">
      <alignment/>
      <protection/>
    </xf>
    <xf numFmtId="164" fontId="0" fillId="33" borderId="11" xfId="0" applyFill="1" applyBorder="1" applyAlignment="1" applyProtection="1">
      <alignment horizontal="left"/>
      <protection locked="0"/>
    </xf>
    <xf numFmtId="164" fontId="0" fillId="33" borderId="11" xfId="0" applyFont="1" applyFill="1" applyBorder="1" applyAlignment="1" applyProtection="1">
      <alignment horizontal="left"/>
      <protection locked="0"/>
    </xf>
    <xf numFmtId="164" fontId="0" fillId="33" borderId="11" xfId="0" applyFont="1" applyFill="1" applyBorder="1" applyAlignment="1" applyProtection="1">
      <alignment/>
      <protection locked="0"/>
    </xf>
    <xf numFmtId="164" fontId="0" fillId="33" borderId="11" xfId="0" applyFont="1" applyFill="1" applyBorder="1" applyAlignment="1" applyProtection="1">
      <alignment horizontal="center"/>
      <protection locked="0"/>
    </xf>
    <xf numFmtId="165" fontId="0" fillId="33" borderId="11" xfId="0" applyNumberFormat="1" applyFont="1" applyFill="1" applyBorder="1" applyAlignment="1" applyProtection="1">
      <alignment/>
      <protection locked="0"/>
    </xf>
    <xf numFmtId="164" fontId="6" fillId="0" borderId="0" xfId="0" applyFont="1" applyAlignment="1" applyProtection="1">
      <alignment horizontal="center"/>
      <protection hidden="1"/>
    </xf>
    <xf numFmtId="165" fontId="4" fillId="33" borderId="15" xfId="0" applyNumberFormat="1" applyFont="1" applyFill="1" applyBorder="1" applyAlignment="1" applyProtection="1">
      <alignment/>
      <protection locked="0"/>
    </xf>
    <xf numFmtId="164" fontId="0" fillId="0" borderId="16" xfId="0" applyBorder="1" applyAlignment="1">
      <alignment wrapText="1"/>
    </xf>
    <xf numFmtId="164" fontId="0" fillId="0" borderId="17" xfId="0" applyFont="1" applyBorder="1" applyAlignment="1">
      <alignment/>
    </xf>
    <xf numFmtId="164" fontId="0" fillId="0" borderId="18" xfId="0" applyFont="1" applyBorder="1" applyAlignment="1">
      <alignment/>
    </xf>
    <xf numFmtId="165" fontId="0" fillId="34" borderId="15" xfId="0" applyNumberFormat="1" applyFont="1" applyFill="1" applyBorder="1" applyAlignment="1" applyProtection="1">
      <alignment/>
      <protection/>
    </xf>
    <xf numFmtId="164" fontId="0" fillId="34" borderId="15" xfId="0" applyFont="1" applyFill="1" applyBorder="1" applyAlignment="1">
      <alignment/>
    </xf>
    <xf numFmtId="164" fontId="0" fillId="34" borderId="15" xfId="0" applyFont="1" applyFill="1" applyBorder="1" applyAlignment="1">
      <alignment horizontal="center"/>
    </xf>
    <xf numFmtId="164" fontId="0" fillId="34" borderId="15" xfId="0" applyFill="1" applyBorder="1" applyAlignment="1" applyProtection="1">
      <alignment horizontal="center"/>
      <protection/>
    </xf>
    <xf numFmtId="164" fontId="0" fillId="34" borderId="15" xfId="0" applyFont="1" applyFill="1" applyBorder="1" applyAlignment="1" applyProtection="1">
      <alignment/>
      <protection/>
    </xf>
    <xf numFmtId="164" fontId="0" fillId="34" borderId="15" xfId="0" applyFill="1" applyBorder="1" applyAlignment="1" applyProtection="1">
      <alignment/>
      <protection/>
    </xf>
    <xf numFmtId="164" fontId="0" fillId="33" borderId="11" xfId="0" applyFill="1" applyBorder="1" applyAlignment="1" applyProtection="1">
      <alignment/>
      <protection locked="0"/>
    </xf>
    <xf numFmtId="164" fontId="0" fillId="33" borderId="11" xfId="0" applyFill="1" applyBorder="1" applyAlignment="1" applyProtection="1">
      <alignment horizontal="center"/>
      <protection locked="0"/>
    </xf>
    <xf numFmtId="164" fontId="0" fillId="0" borderId="0" xfId="0" applyAlignment="1" applyProtection="1">
      <alignment/>
      <protection locked="0"/>
    </xf>
    <xf numFmtId="164" fontId="0" fillId="0" borderId="0" xfId="0" applyFont="1" applyAlignment="1" applyProtection="1">
      <alignment/>
      <protection locked="0"/>
    </xf>
    <xf numFmtId="164" fontId="0" fillId="0" borderId="0" xfId="0" applyAlignment="1" applyProtection="1">
      <alignment horizontal="left"/>
      <protection locked="0"/>
    </xf>
    <xf numFmtId="165" fontId="6" fillId="0" borderId="19" xfId="0" applyNumberFormat="1" applyFont="1" applyBorder="1" applyAlignment="1" applyProtection="1">
      <alignment/>
      <protection locked="0"/>
    </xf>
    <xf numFmtId="165" fontId="6" fillId="0" borderId="0" xfId="0" applyNumberFormat="1" applyFont="1" applyBorder="1" applyAlignment="1" applyProtection="1">
      <alignment/>
      <protection locked="0"/>
    </xf>
    <xf numFmtId="164" fontId="6" fillId="0" borderId="0" xfId="0" applyFont="1" applyAlignment="1">
      <alignment/>
    </xf>
    <xf numFmtId="164" fontId="6" fillId="0" borderId="0" xfId="0" applyFont="1" applyAlignment="1" applyProtection="1">
      <alignment/>
      <protection locked="0"/>
    </xf>
    <xf numFmtId="165" fontId="0" fillId="33" borderId="20" xfId="0" applyNumberFormat="1" applyFont="1" applyFill="1" applyBorder="1" applyAlignment="1" applyProtection="1">
      <alignment/>
      <protection locked="0"/>
    </xf>
    <xf numFmtId="165" fontId="0" fillId="0" borderId="19" xfId="0" applyNumberFormat="1" applyFont="1" applyBorder="1" applyAlignment="1" applyProtection="1">
      <alignment/>
      <protection locked="0"/>
    </xf>
    <xf numFmtId="165" fontId="0" fillId="0" borderId="0" xfId="0" applyNumberFormat="1" applyFont="1" applyBorder="1" applyAlignment="1" applyProtection="1">
      <alignment/>
      <protection locked="0"/>
    </xf>
    <xf numFmtId="165" fontId="0" fillId="34" borderId="11" xfId="0" applyNumberFormat="1" applyFont="1" applyFill="1" applyBorder="1" applyAlignment="1" applyProtection="1">
      <alignment/>
      <protection locked="0"/>
    </xf>
    <xf numFmtId="4" fontId="0" fillId="0" borderId="0" xfId="0" applyNumberFormat="1" applyAlignment="1" applyProtection="1">
      <alignment/>
      <protection locked="0"/>
    </xf>
    <xf numFmtId="164" fontId="8" fillId="0" borderId="0" xfId="0" applyFont="1" applyAlignment="1" applyProtection="1">
      <alignment/>
      <protection/>
    </xf>
    <xf numFmtId="164" fontId="8" fillId="0" borderId="0" xfId="0" applyFont="1" applyAlignment="1">
      <alignment/>
    </xf>
    <xf numFmtId="165" fontId="0" fillId="34" borderId="21" xfId="0" applyNumberFormat="1" applyFont="1" applyFill="1" applyBorder="1" applyAlignment="1" applyProtection="1">
      <alignment/>
      <protection/>
    </xf>
    <xf numFmtId="165" fontId="0" fillId="34" borderId="10" xfId="0" applyNumberFormat="1" applyFont="1" applyFill="1" applyBorder="1" applyAlignment="1" applyProtection="1">
      <alignment/>
      <protection locked="0"/>
    </xf>
    <xf numFmtId="165" fontId="0" fillId="35" borderId="0" xfId="0" applyNumberFormat="1" applyFont="1" applyFill="1" applyBorder="1" applyAlignment="1" applyProtection="1">
      <alignment/>
      <protection locked="0"/>
    </xf>
    <xf numFmtId="164" fontId="9" fillId="0" borderId="22" xfId="0" applyFont="1" applyBorder="1" applyAlignment="1" applyProtection="1">
      <alignment/>
      <protection/>
    </xf>
    <xf numFmtId="164" fontId="4" fillId="0" borderId="22" xfId="0" applyFont="1" applyBorder="1" applyAlignment="1" applyProtection="1">
      <alignment/>
      <protection/>
    </xf>
    <xf numFmtId="164" fontId="4" fillId="0" borderId="23" xfId="0" applyFont="1" applyBorder="1" applyAlignment="1" applyProtection="1">
      <alignment/>
      <protection/>
    </xf>
    <xf numFmtId="164" fontId="4" fillId="0" borderId="23" xfId="0" applyFont="1" applyBorder="1" applyAlignment="1" applyProtection="1">
      <alignment horizontal="center"/>
      <protection/>
    </xf>
    <xf numFmtId="164" fontId="0" fillId="35" borderId="0" xfId="0" applyFill="1" applyBorder="1" applyAlignment="1" applyProtection="1">
      <alignment horizontal="center"/>
      <protection/>
    </xf>
    <xf numFmtId="164" fontId="0" fillId="35" borderId="0" xfId="0" applyFill="1" applyBorder="1" applyAlignment="1" applyProtection="1">
      <alignment/>
      <protection/>
    </xf>
    <xf numFmtId="164" fontId="0" fillId="35" borderId="0" xfId="0" applyFill="1" applyAlignment="1">
      <alignment/>
    </xf>
    <xf numFmtId="165" fontId="0" fillId="35" borderId="0" xfId="0" applyNumberFormat="1" applyFont="1" applyFill="1" applyBorder="1" applyAlignment="1" applyProtection="1">
      <alignment/>
      <protection/>
    </xf>
    <xf numFmtId="164" fontId="0" fillId="0" borderId="22" xfId="0" applyBorder="1" applyAlignment="1" applyProtection="1">
      <alignment/>
      <protection/>
    </xf>
    <xf numFmtId="164" fontId="0" fillId="35" borderId="23" xfId="0" applyFill="1" applyBorder="1" applyAlignment="1" applyProtection="1">
      <alignment horizontal="center"/>
      <protection/>
    </xf>
    <xf numFmtId="164" fontId="0" fillId="0" borderId="23" xfId="0" applyBorder="1" applyAlignment="1" applyProtection="1">
      <alignment/>
      <protection/>
    </xf>
    <xf numFmtId="164" fontId="0" fillId="35" borderId="22" xfId="0" applyFill="1" applyBorder="1" applyAlignment="1" applyProtection="1">
      <alignment/>
      <protection/>
    </xf>
    <xf numFmtId="164" fontId="0" fillId="35" borderId="23" xfId="0" applyFill="1" applyBorder="1" applyAlignment="1" applyProtection="1">
      <alignment/>
      <protection/>
    </xf>
    <xf numFmtId="164" fontId="0" fillId="0" borderId="16" xfId="0" applyBorder="1" applyAlignment="1" applyProtection="1">
      <alignment/>
      <protection/>
    </xf>
    <xf numFmtId="164" fontId="0" fillId="36" borderId="11" xfId="0" applyFill="1" applyBorder="1" applyAlignment="1" applyProtection="1">
      <alignment horizontal="center"/>
      <protection locked="0"/>
    </xf>
    <xf numFmtId="164" fontId="10" fillId="0" borderId="0" xfId="0" applyFont="1" applyAlignment="1">
      <alignment/>
    </xf>
    <xf numFmtId="164" fontId="11" fillId="0" borderId="0" xfId="0" applyFont="1" applyAlignment="1">
      <alignment/>
    </xf>
    <xf numFmtId="164" fontId="11" fillId="0" borderId="0" xfId="0" applyFont="1" applyAlignment="1">
      <alignment horizontal="left" wrapText="1"/>
    </xf>
    <xf numFmtId="164" fontId="13" fillId="0" borderId="0" xfId="0" applyFont="1" applyAlignment="1">
      <alignment horizontal="left"/>
    </xf>
    <xf numFmtId="164" fontId="11" fillId="0" borderId="0" xfId="0" applyFont="1" applyAlignment="1">
      <alignment horizontal="left"/>
    </xf>
    <xf numFmtId="164" fontId="15" fillId="0" borderId="0" xfId="36" applyNumberFormat="1" applyFont="1" applyAlignment="1" applyProtection="1">
      <alignment horizontal="left"/>
      <protection/>
    </xf>
    <xf numFmtId="164" fontId="13" fillId="0" borderId="0" xfId="0" applyFont="1" applyAlignment="1">
      <alignment/>
    </xf>
    <xf numFmtId="164" fontId="10" fillId="0" borderId="0" xfId="0" applyFont="1" applyAlignment="1">
      <alignment/>
    </xf>
    <xf numFmtId="164" fontId="10" fillId="0" borderId="0" xfId="0" applyFont="1" applyAlignment="1">
      <alignment horizontal="left"/>
    </xf>
    <xf numFmtId="49" fontId="0" fillId="36" borderId="23" xfId="0" applyNumberFormat="1" applyFill="1" applyBorder="1" applyAlignment="1" applyProtection="1">
      <alignment horizontal="center"/>
      <protection/>
    </xf>
    <xf numFmtId="49" fontId="0" fillId="36" borderId="24" xfId="0" applyNumberFormat="1" applyFill="1" applyBorder="1" applyAlignment="1" applyProtection="1">
      <alignment horizontal="center"/>
      <protection/>
    </xf>
    <xf numFmtId="166" fontId="0" fillId="36" borderId="23" xfId="0" applyNumberFormat="1" applyFill="1" applyBorder="1" applyAlignment="1" applyProtection="1">
      <alignment horizontal="center"/>
      <protection/>
    </xf>
    <xf numFmtId="166" fontId="0" fillId="36" borderId="24" xfId="0" applyNumberFormat="1" applyFill="1" applyBorder="1" applyAlignment="1" applyProtection="1">
      <alignment horizontal="center"/>
      <protection/>
    </xf>
    <xf numFmtId="164" fontId="0" fillId="33" borderId="25" xfId="0" applyFill="1" applyBorder="1" applyAlignment="1" applyProtection="1">
      <alignment horizontal="left"/>
      <protection locked="0"/>
    </xf>
    <xf numFmtId="164" fontId="0" fillId="33" borderId="23" xfId="0" applyFill="1" applyBorder="1" applyAlignment="1" applyProtection="1">
      <alignment horizontal="left"/>
      <protection locked="0"/>
    </xf>
    <xf numFmtId="164" fontId="0" fillId="33" borderId="24" xfId="0" applyFill="1" applyBorder="1" applyAlignment="1" applyProtection="1">
      <alignment horizontal="left"/>
      <protection locked="0"/>
    </xf>
    <xf numFmtId="164" fontId="0" fillId="33" borderId="22" xfId="0" applyFill="1" applyBorder="1" applyAlignment="1" applyProtection="1">
      <alignment horizontal="left"/>
      <protection locked="0"/>
    </xf>
    <xf numFmtId="49" fontId="7" fillId="33" borderId="23" xfId="0" applyNumberFormat="1" applyFont="1" applyFill="1" applyBorder="1" applyAlignment="1" applyProtection="1">
      <alignment horizontal="center"/>
      <protection locked="0"/>
    </xf>
    <xf numFmtId="49" fontId="7" fillId="33" borderId="24" xfId="0" applyNumberFormat="1" applyFont="1" applyFill="1" applyBorder="1" applyAlignment="1" applyProtection="1">
      <alignment horizontal="center"/>
      <protection locked="0"/>
    </xf>
    <xf numFmtId="164" fontId="0" fillId="0" borderId="26" xfId="0" applyBorder="1" applyAlignment="1" applyProtection="1">
      <alignment horizontal="center" wrapText="1"/>
      <protection/>
    </xf>
    <xf numFmtId="164" fontId="0" fillId="0" borderId="27" xfId="0" applyBorder="1" applyAlignment="1" applyProtection="1">
      <alignment horizontal="center" wrapText="1"/>
      <protection/>
    </xf>
    <xf numFmtId="164" fontId="0" fillId="0" borderId="0" xfId="0" applyAlignment="1" applyProtection="1">
      <alignment horizontal="center" wrapText="1"/>
      <protection/>
    </xf>
    <xf numFmtId="164" fontId="11" fillId="0" borderId="0" xfId="0" applyFont="1" applyAlignment="1">
      <alignment horizontal="left" wrapText="1"/>
    </xf>
    <xf numFmtId="164" fontId="13" fillId="0" borderId="0" xfId="0" applyFont="1" applyAlignment="1">
      <alignment horizontal="lef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RIEPILOG.XLS"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opprogrammazione@regione.umbria.i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D63"/>
  <sheetViews>
    <sheetView showGridLines="0" tabSelected="1" zoomScaleSheetLayoutView="100" zoomScalePageLayoutView="0" workbookViewId="0" topLeftCell="E1">
      <selection activeCell="W8" sqref="W8"/>
    </sheetView>
  </sheetViews>
  <sheetFormatPr defaultColWidth="4.28125" defaultRowHeight="12"/>
  <cols>
    <col min="1" max="1" width="17.140625" style="0" customWidth="1"/>
    <col min="2" max="2" width="13.140625" style="0" customWidth="1"/>
    <col min="3" max="3" width="4.8515625" style="1" customWidth="1"/>
    <col min="4" max="4" width="27.7109375" style="0" customWidth="1"/>
    <col min="5" max="5" width="44.8515625" style="0" customWidth="1"/>
    <col min="6" max="6" width="1.1484375" style="0" customWidth="1"/>
    <col min="7" max="7" width="3.8515625" style="0" customWidth="1"/>
    <col min="8" max="21" width="4.8515625" style="0" customWidth="1"/>
    <col min="22" max="22" width="1.1484375" style="0" customWidth="1"/>
    <col min="23" max="23" width="18.7109375" style="2" customWidth="1"/>
    <col min="24" max="24" width="19.8515625" style="2" customWidth="1"/>
    <col min="25" max="25" width="14.7109375" style="9" customWidth="1"/>
    <col min="26" max="26" width="23.7109375" style="0" hidden="1" customWidth="1"/>
    <col min="27" max="27" width="17.140625" style="49" hidden="1" customWidth="1"/>
    <col min="28" max="28" width="14.7109375" style="0" customWidth="1"/>
    <col min="29" max="29" width="10.28125" style="57" customWidth="1"/>
    <col min="30" max="30" width="11.00390625" style="0" customWidth="1"/>
  </cols>
  <sheetData>
    <row r="1" spans="24:28" ht="13.5" customHeight="1">
      <c r="X1"/>
      <c r="Z1" s="3"/>
      <c r="AB1" s="4"/>
    </row>
    <row r="2" spans="1:28" ht="17.25" customHeight="1">
      <c r="A2" s="62" t="s">
        <v>0</v>
      </c>
      <c r="B2" s="63"/>
      <c r="C2" s="64"/>
      <c r="D2" s="93"/>
      <c r="E2" s="94"/>
      <c r="G2" s="5"/>
      <c r="H2" s="5"/>
      <c r="I2" s="5"/>
      <c r="J2" s="5"/>
      <c r="K2" s="5"/>
      <c r="L2" s="5"/>
      <c r="M2" s="5"/>
      <c r="N2" s="5"/>
      <c r="O2" s="5"/>
      <c r="P2" s="5"/>
      <c r="S2" s="6"/>
      <c r="T2" s="6"/>
      <c r="U2" s="6"/>
      <c r="W2" s="8" t="s">
        <v>1</v>
      </c>
      <c r="X2" s="32"/>
      <c r="AB2" s="4"/>
    </row>
    <row r="3" spans="1:28" ht="13.5" customHeight="1">
      <c r="A3" s="9"/>
      <c r="B3" s="9"/>
      <c r="C3" s="10"/>
      <c r="D3" s="9"/>
      <c r="E3" s="9"/>
      <c r="G3" s="11"/>
      <c r="H3" s="9"/>
      <c r="I3" s="9"/>
      <c r="J3" s="9"/>
      <c r="K3" s="9"/>
      <c r="L3" s="9"/>
      <c r="M3" s="9"/>
      <c r="N3" s="9"/>
      <c r="O3" s="9"/>
      <c r="P3" s="9"/>
      <c r="Q3" s="9"/>
      <c r="R3" s="9"/>
      <c r="S3" s="9"/>
      <c r="T3" s="9"/>
      <c r="U3" s="9"/>
      <c r="W3" s="7"/>
      <c r="X3" s="7"/>
      <c r="Z3" s="9"/>
      <c r="AB3" s="4"/>
    </row>
    <row r="4" spans="1:28" ht="13.5" customHeight="1">
      <c r="A4" s="61" t="s">
        <v>48</v>
      </c>
      <c r="B4" s="85"/>
      <c r="C4" s="86"/>
      <c r="D4" s="9"/>
      <c r="E4" s="9"/>
      <c r="G4" s="12"/>
      <c r="H4" s="13" t="s">
        <v>2</v>
      </c>
      <c r="I4" s="13"/>
      <c r="J4" s="13"/>
      <c r="K4" s="13"/>
      <c r="L4" s="13"/>
      <c r="M4" s="13"/>
      <c r="N4" s="13"/>
      <c r="O4" s="13"/>
      <c r="P4" s="13"/>
      <c r="Q4" s="13"/>
      <c r="R4" s="13"/>
      <c r="S4" s="13"/>
      <c r="T4" s="13"/>
      <c r="U4" s="14"/>
      <c r="W4" s="7"/>
      <c r="X4" s="7"/>
      <c r="Z4" s="9"/>
      <c r="AB4" s="4"/>
    </row>
    <row r="5" spans="1:28" ht="13.5" customHeight="1">
      <c r="A5" s="61" t="s">
        <v>49</v>
      </c>
      <c r="B5" s="87"/>
      <c r="C5" s="88"/>
      <c r="D5" s="9"/>
      <c r="E5" s="9"/>
      <c r="G5" s="15"/>
      <c r="H5" s="13" t="s">
        <v>3</v>
      </c>
      <c r="I5" s="13"/>
      <c r="J5" s="13"/>
      <c r="K5" s="13"/>
      <c r="L5" s="13"/>
      <c r="M5" s="13"/>
      <c r="N5" s="13"/>
      <c r="O5" s="13"/>
      <c r="P5" s="13"/>
      <c r="Q5" s="13"/>
      <c r="R5" s="13"/>
      <c r="S5" s="13" t="s">
        <v>4</v>
      </c>
      <c r="T5" s="13"/>
      <c r="U5" s="13"/>
      <c r="W5" s="7"/>
      <c r="X5" s="7"/>
      <c r="Z5" s="9"/>
      <c r="AB5" s="4"/>
    </row>
    <row r="6" spans="1:28" ht="91.5" customHeight="1">
      <c r="A6" s="16" t="s">
        <v>5</v>
      </c>
      <c r="B6" s="97" t="s">
        <v>37</v>
      </c>
      <c r="C6" s="10" t="s">
        <v>6</v>
      </c>
      <c r="D6" s="10" t="s">
        <v>7</v>
      </c>
      <c r="E6" s="10" t="s">
        <v>8</v>
      </c>
      <c r="G6" s="17" t="s">
        <v>9</v>
      </c>
      <c r="H6" s="18" t="s">
        <v>10</v>
      </c>
      <c r="I6" s="18" t="s">
        <v>11</v>
      </c>
      <c r="J6" s="18" t="s">
        <v>12</v>
      </c>
      <c r="K6" s="18" t="s">
        <v>13</v>
      </c>
      <c r="L6" s="18" t="s">
        <v>14</v>
      </c>
      <c r="M6" s="18" t="s">
        <v>15</v>
      </c>
      <c r="N6" s="18" t="s">
        <v>16</v>
      </c>
      <c r="O6" s="18" t="s">
        <v>17</v>
      </c>
      <c r="P6" s="18" t="s">
        <v>18</v>
      </c>
      <c r="Q6" s="18" t="s">
        <v>19</v>
      </c>
      <c r="R6" s="18" t="s">
        <v>20</v>
      </c>
      <c r="S6" s="18" t="s">
        <v>21</v>
      </c>
      <c r="T6" s="18" t="s">
        <v>22</v>
      </c>
      <c r="U6" s="18" t="s">
        <v>20</v>
      </c>
      <c r="W6" s="19" t="s">
        <v>23</v>
      </c>
      <c r="X6" s="19" t="s">
        <v>24</v>
      </c>
      <c r="Z6" s="9"/>
      <c r="AB6" s="33" t="s">
        <v>43</v>
      </c>
    </row>
    <row r="7" spans="1:28" ht="13.5" customHeight="1">
      <c r="A7" t="s">
        <v>25</v>
      </c>
      <c r="B7" s="96"/>
      <c r="C7" s="10"/>
      <c r="D7" s="9"/>
      <c r="E7" s="9"/>
      <c r="G7" s="9"/>
      <c r="H7" s="9"/>
      <c r="I7" s="9"/>
      <c r="J7" s="9"/>
      <c r="K7" s="9"/>
      <c r="L7" s="9"/>
      <c r="M7" s="9"/>
      <c r="N7" s="9"/>
      <c r="O7" s="9"/>
      <c r="P7" s="9"/>
      <c r="Q7" s="9"/>
      <c r="R7" s="9"/>
      <c r="S7" s="9"/>
      <c r="T7" s="9"/>
      <c r="U7" s="9"/>
      <c r="W7" s="7"/>
      <c r="X7" s="7"/>
      <c r="Z7" s="9"/>
      <c r="AB7" s="35"/>
    </row>
    <row r="8" spans="2:30" s="44" customFormat="1" ht="13.5" customHeight="1">
      <c r="B8" s="75"/>
      <c r="C8" s="29">
        <v>1</v>
      </c>
      <c r="D8" s="26"/>
      <c r="E8" s="26"/>
      <c r="G8" s="27"/>
      <c r="H8" s="28"/>
      <c r="I8" s="28"/>
      <c r="J8" s="28"/>
      <c r="K8" s="28"/>
      <c r="L8" s="28"/>
      <c r="M8" s="28"/>
      <c r="N8" s="28"/>
      <c r="O8" s="28"/>
      <c r="P8" s="28"/>
      <c r="Q8" s="28"/>
      <c r="R8" s="28"/>
      <c r="S8" s="28"/>
      <c r="T8" s="28"/>
      <c r="U8" s="28"/>
      <c r="W8" s="30"/>
      <c r="X8" s="54"/>
      <c r="Z8" s="53">
        <f aca="true" t="shared" si="0" ref="Z8:Z15">IF(W8&lt;=2582.28,W8,IF(AND(2582.28&lt;W8,W8&lt;12911.42),2582.28+0.25*(W8-2582.28),IF(AND(12911.42&lt;=W8,W8&lt;=51645.68),5164.56+0.05*(W8-12911.42),7101.27)))</f>
        <v>0</v>
      </c>
      <c r="AA8" s="52">
        <f aca="true" t="shared" si="1" ref="AA8:AA15">IF(AND(X8-Z8&lt;0,D8=$D$36),Z8-X8,0)</f>
        <v>0</v>
      </c>
      <c r="AB8" s="32"/>
      <c r="AC8" s="56">
        <f>IF(X8&gt;Z8,"ERRORE","")</f>
      </c>
      <c r="AD8" s="55"/>
    </row>
    <row r="9" spans="2:30" s="44" customFormat="1" ht="13.5" customHeight="1">
      <c r="B9" s="75"/>
      <c r="C9" s="29">
        <v>2</v>
      </c>
      <c r="D9" s="26"/>
      <c r="E9" s="26"/>
      <c r="G9" s="27"/>
      <c r="H9" s="28"/>
      <c r="I9" s="28"/>
      <c r="J9" s="28"/>
      <c r="K9" s="28"/>
      <c r="L9" s="28"/>
      <c r="M9" s="28"/>
      <c r="N9" s="28"/>
      <c r="O9" s="28"/>
      <c r="P9" s="28"/>
      <c r="Q9" s="28"/>
      <c r="R9" s="28"/>
      <c r="S9" s="28"/>
      <c r="T9" s="28"/>
      <c r="U9" s="28"/>
      <c r="W9" s="30"/>
      <c r="X9" s="54"/>
      <c r="Z9" s="53">
        <f t="shared" si="0"/>
        <v>0</v>
      </c>
      <c r="AA9" s="52">
        <f t="shared" si="1"/>
        <v>0</v>
      </c>
      <c r="AB9" s="32"/>
      <c r="AC9" s="56">
        <f>IF(X9&gt;Z9,"ERRORE","")</f>
      </c>
      <c r="AD9" s="55"/>
    </row>
    <row r="10" spans="2:30" s="44" customFormat="1" ht="13.5" customHeight="1">
      <c r="B10" s="75"/>
      <c r="C10" s="29">
        <v>3</v>
      </c>
      <c r="D10" s="26"/>
      <c r="E10" s="26"/>
      <c r="G10" s="27"/>
      <c r="H10" s="28"/>
      <c r="I10" s="28"/>
      <c r="J10" s="28"/>
      <c r="K10" s="28"/>
      <c r="L10" s="28"/>
      <c r="M10" s="28"/>
      <c r="N10" s="28"/>
      <c r="O10" s="28"/>
      <c r="P10" s="28"/>
      <c r="Q10" s="28"/>
      <c r="R10" s="28"/>
      <c r="S10" s="28"/>
      <c r="T10" s="28"/>
      <c r="U10" s="28"/>
      <c r="W10" s="30"/>
      <c r="X10" s="54"/>
      <c r="Z10" s="53">
        <f t="shared" si="0"/>
        <v>0</v>
      </c>
      <c r="AA10" s="52">
        <f t="shared" si="1"/>
        <v>0</v>
      </c>
      <c r="AB10" s="32"/>
      <c r="AC10" s="56">
        <f>IF(X10&gt;Z10,"ERRORE","")</f>
      </c>
      <c r="AD10" s="55"/>
    </row>
    <row r="11" spans="2:30" s="44" customFormat="1" ht="13.5" customHeight="1">
      <c r="B11" s="75"/>
      <c r="C11" s="29">
        <v>3</v>
      </c>
      <c r="D11" s="26"/>
      <c r="E11" s="26"/>
      <c r="G11" s="27"/>
      <c r="H11" s="28"/>
      <c r="I11" s="28"/>
      <c r="J11" s="28"/>
      <c r="K11" s="28"/>
      <c r="L11" s="28"/>
      <c r="M11" s="28"/>
      <c r="N11" s="28"/>
      <c r="O11" s="28"/>
      <c r="P11" s="28"/>
      <c r="Q11" s="28"/>
      <c r="R11" s="28"/>
      <c r="S11" s="28"/>
      <c r="T11" s="28"/>
      <c r="U11" s="28"/>
      <c r="W11" s="30"/>
      <c r="X11" s="54"/>
      <c r="Z11" s="53">
        <f t="shared" si="0"/>
        <v>0</v>
      </c>
      <c r="AA11" s="52">
        <f t="shared" si="1"/>
        <v>0</v>
      </c>
      <c r="AB11" s="32"/>
      <c r="AC11" s="56">
        <f aca="true" t="shared" si="2" ref="AC11:AC47">IF(X11&gt;Z11,"ERRORE","")</f>
      </c>
      <c r="AD11" s="55"/>
    </row>
    <row r="12" spans="2:30" s="44" customFormat="1" ht="13.5" customHeight="1">
      <c r="B12" s="75"/>
      <c r="C12" s="29">
        <v>4</v>
      </c>
      <c r="D12" s="26"/>
      <c r="E12" s="26"/>
      <c r="G12" s="27"/>
      <c r="H12" s="28"/>
      <c r="I12" s="28"/>
      <c r="J12" s="28"/>
      <c r="K12" s="28"/>
      <c r="L12" s="28"/>
      <c r="M12" s="28"/>
      <c r="N12" s="28"/>
      <c r="O12" s="28"/>
      <c r="P12" s="28"/>
      <c r="Q12" s="28"/>
      <c r="R12" s="28"/>
      <c r="S12" s="28"/>
      <c r="T12" s="28"/>
      <c r="U12" s="28"/>
      <c r="W12" s="30"/>
      <c r="X12" s="54"/>
      <c r="Z12" s="53">
        <f t="shared" si="0"/>
        <v>0</v>
      </c>
      <c r="AA12" s="52">
        <f t="shared" si="1"/>
        <v>0</v>
      </c>
      <c r="AB12" s="32"/>
      <c r="AC12" s="56">
        <f t="shared" si="2"/>
      </c>
      <c r="AD12" s="55"/>
    </row>
    <row r="13" spans="2:30" s="44" customFormat="1" ht="13.5" customHeight="1">
      <c r="B13" s="75"/>
      <c r="C13" s="29">
        <v>5</v>
      </c>
      <c r="D13" s="26"/>
      <c r="E13" s="26"/>
      <c r="G13" s="27"/>
      <c r="H13" s="28"/>
      <c r="I13" s="28"/>
      <c r="J13" s="28"/>
      <c r="K13" s="28"/>
      <c r="L13" s="28"/>
      <c r="M13" s="28"/>
      <c r="N13" s="28"/>
      <c r="O13" s="28"/>
      <c r="P13" s="28"/>
      <c r="Q13" s="28"/>
      <c r="R13" s="28"/>
      <c r="S13" s="28"/>
      <c r="T13" s="28"/>
      <c r="U13" s="28"/>
      <c r="W13" s="30"/>
      <c r="X13" s="54"/>
      <c r="Z13" s="53">
        <f t="shared" si="0"/>
        <v>0</v>
      </c>
      <c r="AA13" s="52">
        <f t="shared" si="1"/>
        <v>0</v>
      </c>
      <c r="AB13" s="32"/>
      <c r="AC13" s="56">
        <f t="shared" si="2"/>
      </c>
      <c r="AD13" s="55"/>
    </row>
    <row r="14" spans="2:30" s="44" customFormat="1" ht="13.5" customHeight="1">
      <c r="B14" s="75"/>
      <c r="C14" s="29">
        <v>6</v>
      </c>
      <c r="D14" s="26"/>
      <c r="E14" s="26"/>
      <c r="G14" s="27"/>
      <c r="H14" s="28"/>
      <c r="I14" s="28"/>
      <c r="J14" s="28"/>
      <c r="K14" s="28"/>
      <c r="L14" s="28"/>
      <c r="M14" s="28"/>
      <c r="N14" s="28"/>
      <c r="O14" s="28"/>
      <c r="P14" s="28"/>
      <c r="Q14" s="28"/>
      <c r="R14" s="28"/>
      <c r="S14" s="28"/>
      <c r="T14" s="28"/>
      <c r="U14" s="28"/>
      <c r="W14" s="30"/>
      <c r="X14" s="54"/>
      <c r="Z14" s="53">
        <f t="shared" si="0"/>
        <v>0</v>
      </c>
      <c r="AA14" s="52">
        <f t="shared" si="1"/>
        <v>0</v>
      </c>
      <c r="AB14" s="32"/>
      <c r="AC14" s="56">
        <f t="shared" si="2"/>
      </c>
      <c r="AD14" s="55"/>
    </row>
    <row r="15" spans="2:30" s="44" customFormat="1" ht="13.5" customHeight="1">
      <c r="B15" s="75"/>
      <c r="C15" s="29">
        <v>7</v>
      </c>
      <c r="D15" s="26"/>
      <c r="E15" s="26"/>
      <c r="G15" s="27"/>
      <c r="H15" s="28"/>
      <c r="I15" s="28"/>
      <c r="J15" s="28"/>
      <c r="K15" s="28"/>
      <c r="L15" s="28"/>
      <c r="M15" s="28"/>
      <c r="N15" s="28"/>
      <c r="O15" s="28"/>
      <c r="P15" s="28"/>
      <c r="Q15" s="28"/>
      <c r="R15" s="28"/>
      <c r="S15" s="28"/>
      <c r="T15" s="28"/>
      <c r="U15" s="28"/>
      <c r="W15" s="30"/>
      <c r="X15" s="54"/>
      <c r="Z15" s="53">
        <f t="shared" si="0"/>
        <v>0</v>
      </c>
      <c r="AA15" s="52">
        <f t="shared" si="1"/>
        <v>0</v>
      </c>
      <c r="AB15" s="32"/>
      <c r="AC15" s="56">
        <f t="shared" si="2"/>
      </c>
      <c r="AD15" s="55"/>
    </row>
    <row r="16" spans="2:30" s="44" customFormat="1" ht="13.5" customHeight="1">
      <c r="B16" s="75"/>
      <c r="C16" s="29"/>
      <c r="D16" s="26"/>
      <c r="E16" s="26"/>
      <c r="G16" s="27"/>
      <c r="H16" s="28"/>
      <c r="I16" s="28"/>
      <c r="J16" s="28"/>
      <c r="K16" s="28"/>
      <c r="L16" s="28"/>
      <c r="M16" s="28"/>
      <c r="N16" s="28"/>
      <c r="O16" s="28"/>
      <c r="P16" s="28"/>
      <c r="Q16" s="28"/>
      <c r="R16" s="28"/>
      <c r="S16" s="28"/>
      <c r="T16" s="28"/>
      <c r="U16" s="28"/>
      <c r="W16" s="30"/>
      <c r="X16" s="54">
        <f>Z16</f>
        <v>0</v>
      </c>
      <c r="Z16" s="53"/>
      <c r="AA16" s="52"/>
      <c r="AB16" s="32"/>
      <c r="AC16" s="56"/>
      <c r="AD16" s="55"/>
    </row>
    <row r="17" spans="2:30" s="44" customFormat="1" ht="13.5" customHeight="1">
      <c r="B17" s="75"/>
      <c r="C17" s="29"/>
      <c r="D17" s="26"/>
      <c r="E17" s="26"/>
      <c r="G17" s="27"/>
      <c r="H17" s="28"/>
      <c r="I17" s="28"/>
      <c r="J17" s="28"/>
      <c r="K17" s="28"/>
      <c r="L17" s="28"/>
      <c r="M17" s="28"/>
      <c r="N17" s="28"/>
      <c r="O17" s="28"/>
      <c r="P17" s="28"/>
      <c r="Q17" s="28"/>
      <c r="R17" s="28"/>
      <c r="S17" s="28"/>
      <c r="T17" s="28"/>
      <c r="U17" s="28"/>
      <c r="W17" s="30"/>
      <c r="X17" s="54">
        <f>Z17</f>
        <v>0</v>
      </c>
      <c r="Z17" s="53"/>
      <c r="AA17" s="52"/>
      <c r="AB17" s="32"/>
      <c r="AC17" s="56"/>
      <c r="AD17" s="55"/>
    </row>
    <row r="18" spans="2:30" s="44" customFormat="1" ht="13.5" customHeight="1">
      <c r="B18" s="75"/>
      <c r="C18" s="29"/>
      <c r="D18" s="26"/>
      <c r="E18" s="26"/>
      <c r="G18" s="27"/>
      <c r="H18" s="28"/>
      <c r="I18" s="28"/>
      <c r="J18" s="28"/>
      <c r="K18" s="28"/>
      <c r="L18" s="28"/>
      <c r="M18" s="28"/>
      <c r="N18" s="28"/>
      <c r="O18" s="28"/>
      <c r="P18" s="28"/>
      <c r="Q18" s="28"/>
      <c r="R18" s="28"/>
      <c r="S18" s="28"/>
      <c r="T18" s="28"/>
      <c r="U18" s="28"/>
      <c r="W18" s="30"/>
      <c r="X18" s="54">
        <f>Z18</f>
        <v>0</v>
      </c>
      <c r="Z18" s="53"/>
      <c r="AA18" s="52"/>
      <c r="AB18" s="32"/>
      <c r="AC18" s="56"/>
      <c r="AD18" s="55"/>
    </row>
    <row r="19" spans="2:30" s="44" customFormat="1" ht="13.5" customHeight="1">
      <c r="B19" s="75"/>
      <c r="C19" s="29"/>
      <c r="D19" s="26"/>
      <c r="E19" s="26"/>
      <c r="G19" s="27"/>
      <c r="H19" s="28"/>
      <c r="I19" s="28"/>
      <c r="J19" s="28"/>
      <c r="K19" s="28"/>
      <c r="L19" s="28"/>
      <c r="M19" s="28"/>
      <c r="N19" s="28"/>
      <c r="O19" s="28"/>
      <c r="P19" s="28"/>
      <c r="Q19" s="28"/>
      <c r="R19" s="28"/>
      <c r="S19" s="28"/>
      <c r="T19" s="28"/>
      <c r="U19" s="28"/>
      <c r="W19" s="30"/>
      <c r="X19" s="54">
        <f>Z19</f>
        <v>0</v>
      </c>
      <c r="Z19" s="53"/>
      <c r="AA19" s="52"/>
      <c r="AB19" s="32"/>
      <c r="AC19" s="56"/>
      <c r="AD19" s="55"/>
    </row>
    <row r="20" spans="1:29" ht="13.5" customHeight="1">
      <c r="A20" s="4"/>
      <c r="B20" s="4"/>
      <c r="C20" s="31">
        <v>9</v>
      </c>
      <c r="D20" s="4"/>
      <c r="E20" s="4"/>
      <c r="G20" s="4"/>
      <c r="H20" s="40">
        <f aca="true" t="shared" si="3" ref="H20:U20">COUNTA(H8:H19)</f>
        <v>0</v>
      </c>
      <c r="I20" s="40">
        <f t="shared" si="3"/>
        <v>0</v>
      </c>
      <c r="J20" s="40">
        <f t="shared" si="3"/>
        <v>0</v>
      </c>
      <c r="K20" s="40">
        <f t="shared" si="3"/>
        <v>0</v>
      </c>
      <c r="L20" s="40">
        <f t="shared" si="3"/>
        <v>0</v>
      </c>
      <c r="M20" s="40">
        <f t="shared" si="3"/>
        <v>0</v>
      </c>
      <c r="N20" s="40">
        <f t="shared" si="3"/>
        <v>0</v>
      </c>
      <c r="O20" s="40">
        <f t="shared" si="3"/>
        <v>0</v>
      </c>
      <c r="P20" s="40">
        <f t="shared" si="3"/>
        <v>0</v>
      </c>
      <c r="Q20" s="40">
        <f t="shared" si="3"/>
        <v>0</v>
      </c>
      <c r="R20" s="40">
        <f t="shared" si="3"/>
        <v>0</v>
      </c>
      <c r="S20" s="40">
        <f t="shared" si="3"/>
        <v>0</v>
      </c>
      <c r="T20" s="40">
        <f t="shared" si="3"/>
        <v>0</v>
      </c>
      <c r="U20" s="40">
        <f t="shared" si="3"/>
        <v>0</v>
      </c>
      <c r="W20" s="36">
        <f>SUM(W8:W19)</f>
        <v>0</v>
      </c>
      <c r="X20" s="36">
        <f>SUM(X8:X19)</f>
        <v>0</v>
      </c>
      <c r="Y20" s="9" t="s">
        <v>26</v>
      </c>
      <c r="Z20" s="53"/>
      <c r="AA20" s="52">
        <f>SUM(AA8:AA19)</f>
        <v>0</v>
      </c>
      <c r="AB20" s="37">
        <f>SUM(AB8:AB19)</f>
        <v>0</v>
      </c>
      <c r="AC20" s="56"/>
    </row>
    <row r="21" spans="1:29" ht="13.5" customHeight="1">
      <c r="A21" s="4"/>
      <c r="B21" s="97" t="s">
        <v>37</v>
      </c>
      <c r="C21" s="20"/>
      <c r="D21" s="4"/>
      <c r="E21" s="4"/>
      <c r="G21" s="4"/>
      <c r="H21" s="4"/>
      <c r="I21" s="4"/>
      <c r="J21" s="4"/>
      <c r="K21" s="4"/>
      <c r="L21" s="4"/>
      <c r="M21" s="4"/>
      <c r="N21" s="4"/>
      <c r="O21" s="4"/>
      <c r="P21" s="4"/>
      <c r="Q21" s="4"/>
      <c r="R21" s="4"/>
      <c r="S21" s="4"/>
      <c r="T21" s="4"/>
      <c r="U21" s="4"/>
      <c r="W21" s="22"/>
      <c r="X21" s="22"/>
      <c r="Z21" s="53"/>
      <c r="AA21" s="52"/>
      <c r="AB21" s="34"/>
      <c r="AC21" s="56"/>
    </row>
    <row r="22" spans="1:29" ht="13.5" customHeight="1">
      <c r="A22" s="16" t="s">
        <v>27</v>
      </c>
      <c r="B22" s="96"/>
      <c r="C22" s="20"/>
      <c r="D22" s="4"/>
      <c r="E22" s="4"/>
      <c r="G22" s="4"/>
      <c r="H22" s="4"/>
      <c r="I22" s="4"/>
      <c r="J22" s="4"/>
      <c r="K22" s="4"/>
      <c r="L22" s="4"/>
      <c r="M22" s="4"/>
      <c r="N22" s="4"/>
      <c r="O22" s="4"/>
      <c r="P22" s="4"/>
      <c r="Q22" s="4"/>
      <c r="R22" s="4"/>
      <c r="S22" s="4"/>
      <c r="T22" s="4"/>
      <c r="U22" s="4"/>
      <c r="W22" s="22"/>
      <c r="X22" s="22"/>
      <c r="Z22" s="53"/>
      <c r="AA22" s="52"/>
      <c r="AB22" s="34"/>
      <c r="AC22" s="56"/>
    </row>
    <row r="23" spans="2:29" s="44" customFormat="1" ht="13.5" customHeight="1">
      <c r="B23" s="75"/>
      <c r="C23" s="29"/>
      <c r="D23" s="26"/>
      <c r="E23" s="27"/>
      <c r="G23" s="27"/>
      <c r="H23" s="28"/>
      <c r="I23" s="28"/>
      <c r="J23" s="28"/>
      <c r="K23" s="28"/>
      <c r="L23" s="28"/>
      <c r="M23" s="28"/>
      <c r="N23" s="28"/>
      <c r="O23" s="28"/>
      <c r="P23" s="28"/>
      <c r="Q23" s="28"/>
      <c r="R23" s="28"/>
      <c r="S23" s="28"/>
      <c r="T23" s="28"/>
      <c r="U23" s="28"/>
      <c r="W23" s="30"/>
      <c r="X23" s="54">
        <f aca="true" t="shared" si="4" ref="X23:X29">Z23</f>
        <v>0</v>
      </c>
      <c r="Z23" s="53">
        <f aca="true" t="shared" si="5" ref="Z23:Z29">IF(W23&lt;=2582.28,W23,IF(AND(2582.28&lt;W23,W23&lt;12911.42),2582.28+0.25*(W23-2582.28),IF(AND(12911.42&lt;=W23,W23&lt;=51645.68),5164.56+0.05*(W23-12911.42),7101.27)))</f>
        <v>0</v>
      </c>
      <c r="AA23" s="52">
        <f aca="true" t="shared" si="6" ref="AA23:AA29">IF(AND(X23-Z23&lt;0,D23=$D$36),Z23-X23,0)</f>
        <v>0</v>
      </c>
      <c r="AB23" s="32"/>
      <c r="AC23" s="56">
        <f t="shared" si="2"/>
      </c>
    </row>
    <row r="24" spans="2:29" s="44" customFormat="1" ht="13.5" customHeight="1">
      <c r="B24" s="75"/>
      <c r="C24" s="29"/>
      <c r="D24" s="26"/>
      <c r="E24" s="26"/>
      <c r="G24" s="27"/>
      <c r="H24" s="28"/>
      <c r="I24" s="28"/>
      <c r="J24" s="28"/>
      <c r="K24" s="28"/>
      <c r="L24" s="28"/>
      <c r="M24" s="28"/>
      <c r="N24" s="28"/>
      <c r="O24" s="28"/>
      <c r="P24" s="28"/>
      <c r="Q24" s="28"/>
      <c r="R24" s="28"/>
      <c r="S24" s="28"/>
      <c r="T24" s="28"/>
      <c r="U24" s="28"/>
      <c r="W24" s="30"/>
      <c r="X24" s="54">
        <f t="shared" si="4"/>
        <v>0</v>
      </c>
      <c r="Z24" s="53">
        <f t="shared" si="5"/>
        <v>0</v>
      </c>
      <c r="AA24" s="52">
        <f t="shared" si="6"/>
        <v>0</v>
      </c>
      <c r="AB24" s="32"/>
      <c r="AC24" s="56">
        <f t="shared" si="2"/>
      </c>
    </row>
    <row r="25" spans="2:29" s="44" customFormat="1" ht="13.5" customHeight="1">
      <c r="B25" s="75"/>
      <c r="C25" s="29"/>
      <c r="D25" s="26"/>
      <c r="E25" s="26"/>
      <c r="G25" s="27"/>
      <c r="H25" s="28"/>
      <c r="I25" s="28"/>
      <c r="J25" s="28"/>
      <c r="K25" s="28"/>
      <c r="L25" s="28"/>
      <c r="M25" s="28"/>
      <c r="N25" s="28"/>
      <c r="O25" s="28"/>
      <c r="P25" s="28"/>
      <c r="Q25" s="28"/>
      <c r="R25" s="28"/>
      <c r="S25" s="28"/>
      <c r="T25" s="28"/>
      <c r="U25" s="28"/>
      <c r="W25" s="30"/>
      <c r="X25" s="54">
        <f t="shared" si="4"/>
        <v>0</v>
      </c>
      <c r="Z25" s="53">
        <f t="shared" si="5"/>
        <v>0</v>
      </c>
      <c r="AA25" s="52">
        <f t="shared" si="6"/>
        <v>0</v>
      </c>
      <c r="AB25" s="32"/>
      <c r="AC25" s="56">
        <f t="shared" si="2"/>
      </c>
    </row>
    <row r="26" spans="2:29" s="44" customFormat="1" ht="13.5" customHeight="1">
      <c r="B26" s="75"/>
      <c r="C26" s="29"/>
      <c r="D26" s="26"/>
      <c r="E26" s="26"/>
      <c r="G26" s="27"/>
      <c r="H26" s="28"/>
      <c r="I26" s="28"/>
      <c r="J26" s="28"/>
      <c r="K26" s="28"/>
      <c r="L26" s="28"/>
      <c r="M26" s="28"/>
      <c r="N26" s="28"/>
      <c r="O26" s="28"/>
      <c r="P26" s="28"/>
      <c r="Q26" s="28"/>
      <c r="R26" s="28"/>
      <c r="S26" s="28"/>
      <c r="T26" s="28"/>
      <c r="U26" s="28"/>
      <c r="W26" s="30"/>
      <c r="X26" s="54">
        <f t="shared" si="4"/>
        <v>0</v>
      </c>
      <c r="Z26" s="53">
        <f t="shared" si="5"/>
        <v>0</v>
      </c>
      <c r="AA26" s="52">
        <f t="shared" si="6"/>
        <v>0</v>
      </c>
      <c r="AB26" s="32"/>
      <c r="AC26" s="56">
        <f t="shared" si="2"/>
      </c>
    </row>
    <row r="27" spans="2:29" s="44" customFormat="1" ht="13.5" customHeight="1">
      <c r="B27" s="75"/>
      <c r="C27" s="29"/>
      <c r="D27" s="26"/>
      <c r="E27" s="26"/>
      <c r="G27" s="27"/>
      <c r="H27" s="28"/>
      <c r="I27" s="28"/>
      <c r="J27" s="28"/>
      <c r="K27" s="28"/>
      <c r="L27" s="28"/>
      <c r="M27" s="28"/>
      <c r="N27" s="28"/>
      <c r="O27" s="28"/>
      <c r="P27" s="28"/>
      <c r="Q27" s="28"/>
      <c r="R27" s="28"/>
      <c r="S27" s="28"/>
      <c r="T27" s="28"/>
      <c r="U27" s="28"/>
      <c r="W27" s="30"/>
      <c r="X27" s="54">
        <f t="shared" si="4"/>
        <v>0</v>
      </c>
      <c r="Z27" s="53">
        <f t="shared" si="5"/>
        <v>0</v>
      </c>
      <c r="AA27" s="52">
        <f t="shared" si="6"/>
        <v>0</v>
      </c>
      <c r="AB27" s="32"/>
      <c r="AC27" s="56">
        <f t="shared" si="2"/>
      </c>
    </row>
    <row r="28" spans="2:29" s="44" customFormat="1" ht="13.5" customHeight="1">
      <c r="B28" s="75"/>
      <c r="C28" s="29"/>
      <c r="D28" s="26"/>
      <c r="E28" s="26"/>
      <c r="G28" s="27"/>
      <c r="H28" s="28"/>
      <c r="I28" s="28"/>
      <c r="J28" s="28"/>
      <c r="K28" s="28"/>
      <c r="L28" s="28"/>
      <c r="M28" s="28"/>
      <c r="N28" s="28"/>
      <c r="O28" s="28"/>
      <c r="P28" s="28"/>
      <c r="Q28" s="28"/>
      <c r="R28" s="28"/>
      <c r="S28" s="28"/>
      <c r="T28" s="28"/>
      <c r="U28" s="28"/>
      <c r="W28" s="30"/>
      <c r="X28" s="54">
        <f t="shared" si="4"/>
        <v>0</v>
      </c>
      <c r="Z28" s="53">
        <f t="shared" si="5"/>
        <v>0</v>
      </c>
      <c r="AA28" s="52">
        <f t="shared" si="6"/>
        <v>0</v>
      </c>
      <c r="AB28" s="32"/>
      <c r="AC28" s="56">
        <f t="shared" si="2"/>
      </c>
    </row>
    <row r="29" spans="2:29" s="44" customFormat="1" ht="13.5" customHeight="1">
      <c r="B29" s="75"/>
      <c r="C29" s="29"/>
      <c r="D29" s="26"/>
      <c r="E29" s="26"/>
      <c r="G29" s="27"/>
      <c r="H29" s="28"/>
      <c r="I29" s="28"/>
      <c r="J29" s="28"/>
      <c r="K29" s="28"/>
      <c r="L29" s="28"/>
      <c r="M29" s="28"/>
      <c r="N29" s="28"/>
      <c r="O29" s="28"/>
      <c r="P29" s="28"/>
      <c r="Q29" s="28"/>
      <c r="R29" s="28"/>
      <c r="S29" s="28"/>
      <c r="T29" s="28"/>
      <c r="U29" s="28"/>
      <c r="W29" s="51"/>
      <c r="X29" s="59">
        <f t="shared" si="4"/>
        <v>0</v>
      </c>
      <c r="Z29" s="53">
        <f t="shared" si="5"/>
        <v>0</v>
      </c>
      <c r="AA29" s="52">
        <f t="shared" si="6"/>
        <v>0</v>
      </c>
      <c r="AB29" s="32"/>
      <c r="AC29" s="56">
        <f t="shared" si="2"/>
      </c>
    </row>
    <row r="30" spans="1:29" ht="13.5" customHeight="1">
      <c r="A30" s="4"/>
      <c r="B30" s="4"/>
      <c r="C30" s="31">
        <f>COUNTA(C23:C29)</f>
        <v>0</v>
      </c>
      <c r="D30" s="4"/>
      <c r="E30" s="4"/>
      <c r="G30" s="4"/>
      <c r="H30" s="40">
        <f>COUNTA(H23:H29)</f>
        <v>0</v>
      </c>
      <c r="I30" s="40">
        <f aca="true" t="shared" si="7" ref="I30:U30">COUNTA(I23:I29)</f>
        <v>0</v>
      </c>
      <c r="J30" s="40">
        <f t="shared" si="7"/>
        <v>0</v>
      </c>
      <c r="K30" s="40">
        <f t="shared" si="7"/>
        <v>0</v>
      </c>
      <c r="L30" s="40">
        <f t="shared" si="7"/>
        <v>0</v>
      </c>
      <c r="M30" s="40">
        <f t="shared" si="7"/>
        <v>0</v>
      </c>
      <c r="N30" s="40">
        <f t="shared" si="7"/>
        <v>0</v>
      </c>
      <c r="O30" s="40">
        <f t="shared" si="7"/>
        <v>0</v>
      </c>
      <c r="P30" s="40">
        <f t="shared" si="7"/>
        <v>0</v>
      </c>
      <c r="Q30" s="40">
        <f t="shared" si="7"/>
        <v>0</v>
      </c>
      <c r="R30" s="40">
        <f t="shared" si="7"/>
        <v>0</v>
      </c>
      <c r="S30" s="40">
        <f t="shared" si="7"/>
        <v>0</v>
      </c>
      <c r="T30" s="40">
        <f t="shared" si="7"/>
        <v>0</v>
      </c>
      <c r="U30" s="40">
        <f t="shared" si="7"/>
        <v>0</v>
      </c>
      <c r="W30" s="58">
        <f>SUM(W23:W29)</f>
        <v>0</v>
      </c>
      <c r="X30" s="36">
        <f>SUM(X23:X29)</f>
        <v>0</v>
      </c>
      <c r="Y30" s="9" t="s">
        <v>28</v>
      </c>
      <c r="Z30" s="48"/>
      <c r="AA30" s="52">
        <f>SUM(AA23:AA29)</f>
        <v>0</v>
      </c>
      <c r="AB30" s="37">
        <f>SUM(AB23:AB29)</f>
        <v>0</v>
      </c>
      <c r="AC30" s="56"/>
    </row>
    <row r="31" spans="1:29" ht="13.5" customHeight="1">
      <c r="A31" s="4"/>
      <c r="B31" s="4"/>
      <c r="C31" s="20"/>
      <c r="D31" s="4"/>
      <c r="E31" s="4"/>
      <c r="G31" s="4"/>
      <c r="H31" s="4"/>
      <c r="I31" s="4"/>
      <c r="J31" s="4"/>
      <c r="K31" s="4"/>
      <c r="L31" s="4"/>
      <c r="M31" s="4"/>
      <c r="N31" s="4"/>
      <c r="O31" s="4"/>
      <c r="P31" s="4"/>
      <c r="Q31" s="4"/>
      <c r="R31" s="4"/>
      <c r="S31" s="4"/>
      <c r="T31" s="4"/>
      <c r="U31" s="4"/>
      <c r="W31" s="36">
        <f>W20+W30</f>
        <v>0</v>
      </c>
      <c r="X31" s="36">
        <f>X20+X30</f>
        <v>0</v>
      </c>
      <c r="Y31" s="9" t="s">
        <v>29</v>
      </c>
      <c r="Z31" s="48"/>
      <c r="AA31" s="47"/>
      <c r="AB31" s="37">
        <f>AB20+AB30</f>
        <v>0</v>
      </c>
      <c r="AC31" s="56"/>
    </row>
    <row r="32" spans="1:29" ht="8.25" customHeight="1">
      <c r="A32" s="4"/>
      <c r="B32" s="4"/>
      <c r="C32" s="20"/>
      <c r="D32" s="4"/>
      <c r="E32" s="4"/>
      <c r="G32" s="4"/>
      <c r="H32" s="4"/>
      <c r="I32" s="4"/>
      <c r="J32" s="4"/>
      <c r="K32" s="4"/>
      <c r="L32" s="4"/>
      <c r="M32" s="4"/>
      <c r="N32" s="4"/>
      <c r="O32" s="4"/>
      <c r="P32" s="4"/>
      <c r="Q32" s="4"/>
      <c r="R32" s="4"/>
      <c r="S32" s="4"/>
      <c r="T32" s="4"/>
      <c r="U32" s="4"/>
      <c r="W32" s="23"/>
      <c r="X32" s="23"/>
      <c r="Z32" s="48"/>
      <c r="AA32" s="48"/>
      <c r="AB32" s="4"/>
      <c r="AC32" s="56"/>
    </row>
    <row r="33" spans="1:29" ht="13.5" customHeight="1">
      <c r="A33" s="4"/>
      <c r="B33" s="4"/>
      <c r="C33" s="38">
        <f>C30+C20</f>
        <v>9</v>
      </c>
      <c r="D33" s="9" t="s">
        <v>30</v>
      </c>
      <c r="E33" s="4"/>
      <c r="G33" s="4"/>
      <c r="H33" s="4"/>
      <c r="I33" s="4"/>
      <c r="J33" s="4"/>
      <c r="K33" s="4"/>
      <c r="L33" s="4"/>
      <c r="M33" s="4"/>
      <c r="N33" s="4"/>
      <c r="O33" s="4"/>
      <c r="P33" s="4"/>
      <c r="Q33" s="4"/>
      <c r="R33" s="4"/>
      <c r="S33" s="4"/>
      <c r="T33" s="4"/>
      <c r="U33" s="4"/>
      <c r="W33" s="23"/>
      <c r="X33" s="36">
        <f>X2</f>
        <v>0</v>
      </c>
      <c r="Y33" s="9" t="s">
        <v>31</v>
      </c>
      <c r="Z33" s="48"/>
      <c r="AA33" s="48"/>
      <c r="AB33" s="4"/>
      <c r="AC33" s="56"/>
    </row>
    <row r="34" spans="1:29" ht="13.5" customHeight="1">
      <c r="A34" s="4"/>
      <c r="B34" s="97" t="s">
        <v>37</v>
      </c>
      <c r="C34" s="20"/>
      <c r="D34" s="4"/>
      <c r="E34" s="4"/>
      <c r="G34" s="4"/>
      <c r="H34" s="4"/>
      <c r="I34" s="4"/>
      <c r="J34" s="4"/>
      <c r="K34" s="4"/>
      <c r="L34" t="s">
        <v>53</v>
      </c>
      <c r="M34" s="4"/>
      <c r="N34" s="4"/>
      <c r="O34" s="4"/>
      <c r="P34" s="4"/>
      <c r="Q34" s="4"/>
      <c r="R34" s="4"/>
      <c r="S34" s="4"/>
      <c r="T34" s="4"/>
      <c r="U34" s="4"/>
      <c r="W34" s="23"/>
      <c r="X34" s="36">
        <f>X33-X31</f>
        <v>0</v>
      </c>
      <c r="Y34" s="9" t="s">
        <v>32</v>
      </c>
      <c r="Z34" s="48"/>
      <c r="AA34" s="48"/>
      <c r="AB34" s="4"/>
      <c r="AC34" s="56"/>
    </row>
    <row r="35" spans="1:29" ht="13.5" customHeight="1">
      <c r="A35" s="16" t="s">
        <v>45</v>
      </c>
      <c r="B35" s="96"/>
      <c r="C35" s="20"/>
      <c r="D35" s="4"/>
      <c r="E35" s="4"/>
      <c r="G35" s="4"/>
      <c r="H35" s="4"/>
      <c r="I35" s="4"/>
      <c r="J35" s="4"/>
      <c r="K35" s="4"/>
      <c r="L35" s="4"/>
      <c r="M35" s="4"/>
      <c r="N35" s="4"/>
      <c r="O35" s="4"/>
      <c r="P35" s="4"/>
      <c r="Q35" s="4"/>
      <c r="R35" s="4"/>
      <c r="S35" s="4"/>
      <c r="T35" s="4"/>
      <c r="U35" s="4"/>
      <c r="W35" s="23"/>
      <c r="X35" s="24"/>
      <c r="Z35" s="48"/>
      <c r="AA35" s="48"/>
      <c r="AB35" s="4"/>
      <c r="AC35" s="56"/>
    </row>
    <row r="36" spans="1:29" ht="13.5" customHeight="1">
      <c r="A36" s="1" t="s">
        <v>42</v>
      </c>
      <c r="B36" s="75"/>
      <c r="C36" s="29"/>
      <c r="D36" s="26"/>
      <c r="E36" s="26"/>
      <c r="F36" s="44"/>
      <c r="G36" s="27"/>
      <c r="H36" s="28"/>
      <c r="I36" s="28"/>
      <c r="J36" s="28"/>
      <c r="K36" s="42"/>
      <c r="L36" s="28"/>
      <c r="M36" s="28"/>
      <c r="N36" s="28"/>
      <c r="O36" s="28"/>
      <c r="P36" s="28"/>
      <c r="Q36" s="28"/>
      <c r="R36" s="28"/>
      <c r="S36" s="28"/>
      <c r="T36" s="28"/>
      <c r="U36" s="28"/>
      <c r="V36" s="44"/>
      <c r="W36" s="30"/>
      <c r="X36" s="54">
        <f>AA30+AA20</f>
        <v>0</v>
      </c>
      <c r="Z36" s="48"/>
      <c r="AA36" s="48"/>
      <c r="AB36" s="4"/>
      <c r="AC36" s="56"/>
    </row>
    <row r="37" spans="1:29" ht="13.5" customHeight="1">
      <c r="A37" s="16" t="s">
        <v>46</v>
      </c>
      <c r="B37" s="95" t="s">
        <v>37</v>
      </c>
      <c r="C37" s="4"/>
      <c r="D37" s="4"/>
      <c r="E37" s="4"/>
      <c r="G37" s="4"/>
      <c r="H37" s="4"/>
      <c r="I37" s="4"/>
      <c r="J37" s="4"/>
      <c r="K37" s="4"/>
      <c r="L37" s="4"/>
      <c r="M37" s="4"/>
      <c r="N37" s="4"/>
      <c r="O37" s="4"/>
      <c r="P37" s="4"/>
      <c r="Q37" s="4"/>
      <c r="R37" s="4"/>
      <c r="S37" s="4"/>
      <c r="T37" s="4"/>
      <c r="U37" s="4"/>
      <c r="W37" s="4"/>
      <c r="X37" s="4"/>
      <c r="Z37" s="21"/>
      <c r="AB37" s="4"/>
      <c r="AC37" s="56"/>
    </row>
    <row r="38" spans="1:29" ht="13.5" customHeight="1">
      <c r="A38" s="10" t="s">
        <v>47</v>
      </c>
      <c r="B38" s="96"/>
      <c r="C38" s="31">
        <f>COUNT(C36:C37)</f>
        <v>0</v>
      </c>
      <c r="D38" s="4"/>
      <c r="E38" s="4"/>
      <c r="G38" s="4"/>
      <c r="H38" s="4"/>
      <c r="I38" s="4"/>
      <c r="J38" s="4"/>
      <c r="K38" s="4"/>
      <c r="L38" s="4"/>
      <c r="M38" s="4"/>
      <c r="N38" s="4"/>
      <c r="O38" s="4"/>
      <c r="P38" s="4"/>
      <c r="Q38" s="4"/>
      <c r="R38" s="4"/>
      <c r="S38" s="4"/>
      <c r="T38" s="4"/>
      <c r="U38" s="4"/>
      <c r="W38" s="25"/>
      <c r="X38" s="25"/>
      <c r="Z38" s="4"/>
      <c r="AB38" s="4"/>
      <c r="AC38" s="56"/>
    </row>
    <row r="39" spans="2:29" s="44" customFormat="1" ht="13.5" customHeight="1">
      <c r="B39" s="75"/>
      <c r="C39" s="29"/>
      <c r="D39" s="26"/>
      <c r="E39" s="26"/>
      <c r="G39" s="26"/>
      <c r="H39" s="28"/>
      <c r="I39" s="28"/>
      <c r="J39" s="28"/>
      <c r="K39" s="28"/>
      <c r="L39" s="28"/>
      <c r="M39" s="28"/>
      <c r="N39" s="28"/>
      <c r="O39" s="28"/>
      <c r="P39" s="28"/>
      <c r="Q39" s="28"/>
      <c r="R39" s="28"/>
      <c r="S39" s="28"/>
      <c r="T39" s="28"/>
      <c r="U39" s="28"/>
      <c r="W39" s="30"/>
      <c r="X39" s="54">
        <f aca="true" t="shared" si="8" ref="X39:X47">Z39</f>
        <v>0</v>
      </c>
      <c r="Z39" s="48">
        <f aca="true" t="shared" si="9" ref="Z39:Z47">IF(W39&lt;=2582.28,W39,IF(AND(2582.28&lt;W39,W39&lt;12911.42),2582.28+0.25*(W39-2582.28),IF(AND(12911.42&lt;=W39,W39&lt;=51645.68),5164.56+0.05*(W39-12911.42),7101.27)))</f>
        <v>0</v>
      </c>
      <c r="AA39" s="50"/>
      <c r="AB39" s="45"/>
      <c r="AC39" s="56">
        <f t="shared" si="2"/>
      </c>
    </row>
    <row r="40" spans="1:29" s="44" customFormat="1" ht="13.5" customHeight="1">
      <c r="A40" s="46"/>
      <c r="B40" s="75"/>
      <c r="C40" s="29"/>
      <c r="D40" s="26"/>
      <c r="E40" s="26"/>
      <c r="G40" s="26"/>
      <c r="H40" s="28"/>
      <c r="I40" s="28"/>
      <c r="J40" s="28"/>
      <c r="K40" s="28"/>
      <c r="L40" s="28"/>
      <c r="M40" s="28"/>
      <c r="N40" s="28"/>
      <c r="O40" s="28"/>
      <c r="P40" s="28"/>
      <c r="Q40" s="28"/>
      <c r="R40" s="28"/>
      <c r="S40" s="28"/>
      <c r="T40" s="28"/>
      <c r="U40" s="28"/>
      <c r="W40" s="30"/>
      <c r="X40" s="54">
        <f t="shared" si="8"/>
        <v>0</v>
      </c>
      <c r="Z40" s="48">
        <f t="shared" si="9"/>
        <v>0</v>
      </c>
      <c r="AA40" s="50"/>
      <c r="AB40" s="45"/>
      <c r="AC40" s="56">
        <f t="shared" si="2"/>
      </c>
    </row>
    <row r="41" spans="1:29" s="44" customFormat="1" ht="13.5" customHeight="1">
      <c r="A41" s="46"/>
      <c r="B41" s="75"/>
      <c r="C41" s="29"/>
      <c r="D41" s="26"/>
      <c r="E41" s="26"/>
      <c r="G41" s="26"/>
      <c r="H41" s="28"/>
      <c r="I41" s="28"/>
      <c r="J41" s="28"/>
      <c r="K41" s="28"/>
      <c r="L41" s="28"/>
      <c r="M41" s="28"/>
      <c r="N41" s="28"/>
      <c r="O41" s="28"/>
      <c r="P41" s="28"/>
      <c r="Q41" s="28"/>
      <c r="R41" s="28"/>
      <c r="S41" s="28"/>
      <c r="T41" s="28"/>
      <c r="U41" s="28"/>
      <c r="W41" s="30"/>
      <c r="X41" s="54">
        <f t="shared" si="8"/>
        <v>0</v>
      </c>
      <c r="Z41" s="48">
        <f t="shared" si="9"/>
        <v>0</v>
      </c>
      <c r="AA41" s="50"/>
      <c r="AB41" s="45"/>
      <c r="AC41" s="56">
        <f t="shared" si="2"/>
      </c>
    </row>
    <row r="42" spans="1:29" s="44" customFormat="1" ht="13.5" customHeight="1">
      <c r="A42" s="46"/>
      <c r="B42" s="75"/>
      <c r="C42" s="43"/>
      <c r="D42" s="26"/>
      <c r="E42" s="26"/>
      <c r="G42" s="26"/>
      <c r="H42" s="28"/>
      <c r="I42" s="28"/>
      <c r="J42" s="28"/>
      <c r="K42" s="28"/>
      <c r="L42" s="28"/>
      <c r="M42" s="28"/>
      <c r="N42" s="28"/>
      <c r="O42" s="28"/>
      <c r="P42" s="28"/>
      <c r="Q42" s="28"/>
      <c r="R42" s="28"/>
      <c r="S42" s="28"/>
      <c r="T42" s="28"/>
      <c r="U42" s="28"/>
      <c r="W42" s="30"/>
      <c r="X42" s="54">
        <f t="shared" si="8"/>
        <v>0</v>
      </c>
      <c r="Z42" s="48">
        <f t="shared" si="9"/>
        <v>0</v>
      </c>
      <c r="AA42" s="50"/>
      <c r="AB42" s="45"/>
      <c r="AC42" s="56">
        <f t="shared" si="2"/>
      </c>
    </row>
    <row r="43" spans="1:29" s="44" customFormat="1" ht="13.5" customHeight="1">
      <c r="A43" s="46"/>
      <c r="B43" s="75"/>
      <c r="C43" s="29"/>
      <c r="D43" s="26"/>
      <c r="E43" s="26"/>
      <c r="G43" s="26"/>
      <c r="H43" s="28"/>
      <c r="I43" s="28"/>
      <c r="J43" s="28"/>
      <c r="K43" s="28"/>
      <c r="L43" s="28"/>
      <c r="M43" s="28"/>
      <c r="N43" s="28"/>
      <c r="O43" s="28"/>
      <c r="P43" s="28"/>
      <c r="Q43" s="28"/>
      <c r="R43" s="28"/>
      <c r="S43" s="28"/>
      <c r="T43" s="28"/>
      <c r="U43" s="28"/>
      <c r="W43" s="30"/>
      <c r="X43" s="54">
        <f t="shared" si="8"/>
        <v>0</v>
      </c>
      <c r="Z43" s="48">
        <f t="shared" si="9"/>
        <v>0</v>
      </c>
      <c r="AA43" s="50"/>
      <c r="AB43" s="45"/>
      <c r="AC43" s="56">
        <f t="shared" si="2"/>
      </c>
    </row>
    <row r="44" spans="1:29" s="44" customFormat="1" ht="13.5" customHeight="1">
      <c r="A44" s="46"/>
      <c r="B44" s="75"/>
      <c r="C44" s="43"/>
      <c r="D44" s="26"/>
      <c r="E44" s="26"/>
      <c r="G44" s="26"/>
      <c r="H44" s="28"/>
      <c r="I44" s="28"/>
      <c r="J44" s="28"/>
      <c r="K44" s="28"/>
      <c r="L44" s="28"/>
      <c r="M44" s="28"/>
      <c r="N44" s="28"/>
      <c r="O44" s="28"/>
      <c r="P44" s="28"/>
      <c r="Q44" s="28"/>
      <c r="R44" s="28"/>
      <c r="S44" s="28"/>
      <c r="T44" s="28"/>
      <c r="U44" s="28"/>
      <c r="W44" s="30"/>
      <c r="X44" s="54">
        <f>Z44</f>
        <v>0</v>
      </c>
      <c r="Z44" s="48">
        <f>IF(W44&lt;=2582.28,W44,IF(AND(2582.28&lt;W44,W44&lt;12911.42),2582.28+0.25*(W44-2582.28),IF(AND(12911.42&lt;=W44,W44&lt;=51645.68),5164.56+0.05*(W44-12911.42),7101.27)))</f>
        <v>0</v>
      </c>
      <c r="AA44" s="50"/>
      <c r="AB44" s="45"/>
      <c r="AC44" s="56">
        <f t="shared" si="2"/>
      </c>
    </row>
    <row r="45" spans="1:29" s="44" customFormat="1" ht="13.5" customHeight="1">
      <c r="A45" s="46"/>
      <c r="B45" s="75"/>
      <c r="C45" s="29"/>
      <c r="D45" s="26"/>
      <c r="E45" s="26"/>
      <c r="G45" s="26"/>
      <c r="H45" s="28"/>
      <c r="I45" s="28"/>
      <c r="J45" s="28"/>
      <c r="K45" s="28"/>
      <c r="L45" s="28"/>
      <c r="M45" s="28"/>
      <c r="N45" s="28"/>
      <c r="O45" s="28"/>
      <c r="P45" s="28"/>
      <c r="Q45" s="28"/>
      <c r="R45" s="28"/>
      <c r="S45" s="28"/>
      <c r="T45" s="28"/>
      <c r="U45" s="28"/>
      <c r="W45" s="30"/>
      <c r="X45" s="54">
        <f t="shared" si="8"/>
        <v>0</v>
      </c>
      <c r="Z45" s="48">
        <f t="shared" si="9"/>
        <v>0</v>
      </c>
      <c r="AA45" s="50"/>
      <c r="AB45" s="45"/>
      <c r="AC45" s="56">
        <f t="shared" si="2"/>
      </c>
    </row>
    <row r="46" spans="1:29" s="44" customFormat="1" ht="13.5" customHeight="1">
      <c r="A46" s="46"/>
      <c r="B46" s="75"/>
      <c r="C46" s="29"/>
      <c r="D46" s="26"/>
      <c r="E46" s="26"/>
      <c r="G46" s="26"/>
      <c r="H46" s="28"/>
      <c r="I46" s="28"/>
      <c r="J46" s="28"/>
      <c r="K46" s="28"/>
      <c r="L46" s="28"/>
      <c r="M46" s="28"/>
      <c r="N46" s="28"/>
      <c r="O46" s="28"/>
      <c r="P46" s="28"/>
      <c r="Q46" s="28"/>
      <c r="R46" s="28"/>
      <c r="S46" s="28"/>
      <c r="T46" s="28"/>
      <c r="U46" s="28"/>
      <c r="W46" s="30"/>
      <c r="X46" s="54">
        <f t="shared" si="8"/>
        <v>0</v>
      </c>
      <c r="Z46" s="48">
        <f t="shared" si="9"/>
        <v>0</v>
      </c>
      <c r="AA46" s="50"/>
      <c r="AB46" s="45"/>
      <c r="AC46" s="56">
        <f t="shared" si="2"/>
      </c>
    </row>
    <row r="47" spans="1:29" s="44" customFormat="1" ht="13.5" customHeight="1">
      <c r="A47" s="46"/>
      <c r="B47" s="75"/>
      <c r="C47" s="29"/>
      <c r="D47" s="26"/>
      <c r="E47" s="26"/>
      <c r="G47" s="26"/>
      <c r="H47" s="28"/>
      <c r="I47" s="28"/>
      <c r="J47" s="28"/>
      <c r="K47" s="28"/>
      <c r="L47" s="28"/>
      <c r="M47" s="28"/>
      <c r="N47" s="28"/>
      <c r="O47" s="28"/>
      <c r="P47" s="28"/>
      <c r="Q47" s="28"/>
      <c r="R47" s="28"/>
      <c r="S47" s="28"/>
      <c r="T47" s="28"/>
      <c r="U47" s="28"/>
      <c r="W47" s="30"/>
      <c r="X47" s="54">
        <f t="shared" si="8"/>
        <v>0</v>
      </c>
      <c r="Z47" s="48">
        <f t="shared" si="9"/>
        <v>0</v>
      </c>
      <c r="AA47" s="50"/>
      <c r="AB47" s="45"/>
      <c r="AC47" s="56">
        <f t="shared" si="2"/>
      </c>
    </row>
    <row r="48" spans="1:28" ht="13.5" customHeight="1">
      <c r="A48" s="4"/>
      <c r="B48" s="4"/>
      <c r="C48" s="31">
        <f>COUNTA(C39:C47)</f>
        <v>0</v>
      </c>
      <c r="D48" s="4"/>
      <c r="E48" s="4"/>
      <c r="G48" s="4"/>
      <c r="H48" s="40">
        <f>COUNTA(H36:H47)</f>
        <v>0</v>
      </c>
      <c r="I48" s="40">
        <f aca="true" t="shared" si="10" ref="I48:U48">COUNTA(I36:I47)</f>
        <v>0</v>
      </c>
      <c r="J48" s="40">
        <f t="shared" si="10"/>
        <v>0</v>
      </c>
      <c r="K48" s="40">
        <f t="shared" si="10"/>
        <v>0</v>
      </c>
      <c r="L48" s="40">
        <f t="shared" si="10"/>
        <v>0</v>
      </c>
      <c r="M48" s="40">
        <f t="shared" si="10"/>
        <v>0</v>
      </c>
      <c r="N48" s="40">
        <f t="shared" si="10"/>
        <v>0</v>
      </c>
      <c r="O48" s="40">
        <f t="shared" si="10"/>
        <v>0</v>
      </c>
      <c r="P48" s="40">
        <f t="shared" si="10"/>
        <v>0</v>
      </c>
      <c r="Q48" s="40">
        <f t="shared" si="10"/>
        <v>0</v>
      </c>
      <c r="R48" s="40">
        <f t="shared" si="10"/>
        <v>0</v>
      </c>
      <c r="S48" s="40">
        <f t="shared" si="10"/>
        <v>0</v>
      </c>
      <c r="T48" s="40">
        <f t="shared" si="10"/>
        <v>0</v>
      </c>
      <c r="U48" s="40">
        <f t="shared" si="10"/>
        <v>0</v>
      </c>
      <c r="W48" s="36">
        <f>SUM(W39:W47)</f>
        <v>0</v>
      </c>
      <c r="X48" s="36">
        <f>SUM(X39:X47)</f>
        <v>0</v>
      </c>
      <c r="Y48" s="9" t="s">
        <v>33</v>
      </c>
      <c r="Z48" s="21"/>
      <c r="AB48" s="4"/>
    </row>
    <row r="49" spans="3:28" ht="9.75" customHeight="1">
      <c r="C49"/>
      <c r="W49"/>
      <c r="X49" s="60"/>
      <c r="AB49" s="4"/>
    </row>
    <row r="50" spans="1:28" ht="13.5" customHeight="1">
      <c r="A50" s="9"/>
      <c r="B50" s="9"/>
      <c r="C50" s="39">
        <f>C33+C38+C48</f>
        <v>9</v>
      </c>
      <c r="D50" s="9" t="s">
        <v>34</v>
      </c>
      <c r="E50" s="9"/>
      <c r="G50" s="9"/>
      <c r="H50" s="41">
        <f aca="true" t="shared" si="11" ref="H50:U50">H20+H30+H48</f>
        <v>0</v>
      </c>
      <c r="I50" s="41">
        <f t="shared" si="11"/>
        <v>0</v>
      </c>
      <c r="J50" s="41">
        <f t="shared" si="11"/>
        <v>0</v>
      </c>
      <c r="K50" s="41">
        <f t="shared" si="11"/>
        <v>0</v>
      </c>
      <c r="L50" s="41">
        <f t="shared" si="11"/>
        <v>0</v>
      </c>
      <c r="M50" s="41">
        <f t="shared" si="11"/>
        <v>0</v>
      </c>
      <c r="N50" s="41">
        <f t="shared" si="11"/>
        <v>0</v>
      </c>
      <c r="O50" s="41">
        <f t="shared" si="11"/>
        <v>0</v>
      </c>
      <c r="P50" s="41">
        <f t="shared" si="11"/>
        <v>0</v>
      </c>
      <c r="Q50" s="41">
        <f t="shared" si="11"/>
        <v>0</v>
      </c>
      <c r="R50" s="41">
        <f t="shared" si="11"/>
        <v>0</v>
      </c>
      <c r="S50" s="41">
        <f t="shared" si="11"/>
        <v>0</v>
      </c>
      <c r="T50" s="41">
        <f t="shared" si="11"/>
        <v>0</v>
      </c>
      <c r="U50" s="41">
        <f t="shared" si="11"/>
        <v>0</v>
      </c>
      <c r="W50" s="36">
        <f>W48+W31</f>
        <v>0</v>
      </c>
      <c r="X50" s="36">
        <f>X48+X31</f>
        <v>0</v>
      </c>
      <c r="Y50" s="9" t="s">
        <v>35</v>
      </c>
      <c r="Z50" s="16"/>
      <c r="AB50" s="4"/>
    </row>
    <row r="51" spans="1:28" ht="13.5" customHeight="1">
      <c r="A51" s="9"/>
      <c r="B51" s="9"/>
      <c r="C51" s="65"/>
      <c r="D51" s="9"/>
      <c r="E51" s="74" t="s">
        <v>54</v>
      </c>
      <c r="G51" s="9"/>
      <c r="H51" s="66"/>
      <c r="I51" s="66"/>
      <c r="J51" s="66"/>
      <c r="K51" s="66"/>
      <c r="L51" s="66"/>
      <c r="M51" s="66"/>
      <c r="N51" s="66"/>
      <c r="O51" s="66"/>
      <c r="P51" s="66"/>
      <c r="Q51" s="66"/>
      <c r="R51" s="66"/>
      <c r="S51" s="66"/>
      <c r="T51" s="66"/>
      <c r="U51" s="66"/>
      <c r="V51" s="67"/>
      <c r="W51" s="68"/>
      <c r="X51" s="68"/>
      <c r="Z51" s="16"/>
      <c r="AB51" s="4"/>
    </row>
    <row r="52" spans="1:28" ht="13.5" customHeight="1">
      <c r="A52" s="9"/>
      <c r="B52" s="69" t="s">
        <v>50</v>
      </c>
      <c r="C52" s="70"/>
      <c r="D52" s="71"/>
      <c r="E52" s="92"/>
      <c r="F52" s="90"/>
      <c r="G52" s="90"/>
      <c r="H52" s="90"/>
      <c r="I52" s="90"/>
      <c r="J52" s="91"/>
      <c r="N52" s="72" t="s">
        <v>51</v>
      </c>
      <c r="O52" s="73"/>
      <c r="P52" s="73"/>
      <c r="Q52" s="89"/>
      <c r="R52" s="90"/>
      <c r="S52" s="90"/>
      <c r="T52" s="90"/>
      <c r="U52" s="91"/>
      <c r="V52" s="67"/>
      <c r="W52" s="68"/>
      <c r="X52" s="68"/>
      <c r="Z52" s="16"/>
      <c r="AB52" s="4"/>
    </row>
    <row r="53" spans="1:28" ht="13.5" customHeight="1">
      <c r="A53" s="9"/>
      <c r="B53" s="69" t="s">
        <v>52</v>
      </c>
      <c r="C53" s="70"/>
      <c r="D53" s="71"/>
      <c r="E53" s="92"/>
      <c r="F53" s="90"/>
      <c r="G53" s="90"/>
      <c r="H53" s="90"/>
      <c r="I53" s="90"/>
      <c r="J53" s="91"/>
      <c r="N53" s="72" t="s">
        <v>51</v>
      </c>
      <c r="O53" s="73"/>
      <c r="P53" s="73"/>
      <c r="Q53" s="89"/>
      <c r="R53" s="90"/>
      <c r="S53" s="90"/>
      <c r="T53" s="90"/>
      <c r="U53" s="91"/>
      <c r="V53" s="67"/>
      <c r="W53" s="68"/>
      <c r="X53" s="68"/>
      <c r="Z53" s="16"/>
      <c r="AB53" s="4"/>
    </row>
    <row r="63" ht="11.25">
      <c r="K63" s="1"/>
    </row>
  </sheetData>
  <sheetProtection insertRows="0"/>
  <mergeCells count="11">
    <mergeCell ref="D2:E2"/>
    <mergeCell ref="B37:B38"/>
    <mergeCell ref="B34:B35"/>
    <mergeCell ref="B21:B22"/>
    <mergeCell ref="B6:B7"/>
    <mergeCell ref="B4:C4"/>
    <mergeCell ref="B5:C5"/>
    <mergeCell ref="Q52:U52"/>
    <mergeCell ref="Q53:U53"/>
    <mergeCell ref="E52:J52"/>
    <mergeCell ref="E53:J5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1" r:id="rId1"/>
  <headerFooter alignWithMargins="0">
    <oddHeader>&amp;C&amp;"Univers (WN),Grassetto"&amp;14REGIONE DELL'UMBRIA - Ricognizione dello stato di attuazione della L. 13/89 e L.R. 19/02- Situazione al 1° Marzo 2010
</oddHeader>
  </headerFooter>
</worksheet>
</file>

<file path=xl/worksheets/sheet2.xml><?xml version="1.0" encoding="utf-8"?>
<worksheet xmlns="http://schemas.openxmlformats.org/spreadsheetml/2006/main" xmlns:r="http://schemas.openxmlformats.org/officeDocument/2006/relationships">
  <dimension ref="A1:Q42"/>
  <sheetViews>
    <sheetView zoomScalePageLayoutView="0" workbookViewId="0" topLeftCell="A7">
      <selection activeCell="A9" sqref="A9:Q9"/>
    </sheetView>
  </sheetViews>
  <sheetFormatPr defaultColWidth="9.140625" defaultRowHeight="12"/>
  <sheetData>
    <row r="1" ht="23.25" customHeight="1">
      <c r="A1" s="76" t="s">
        <v>36</v>
      </c>
    </row>
    <row r="3" spans="1:17" ht="50.25" customHeight="1">
      <c r="A3" s="98" t="s">
        <v>61</v>
      </c>
      <c r="B3" s="98"/>
      <c r="C3" s="98"/>
      <c r="D3" s="98"/>
      <c r="E3" s="98"/>
      <c r="F3" s="98"/>
      <c r="G3" s="98"/>
      <c r="H3" s="98"/>
      <c r="I3" s="98"/>
      <c r="J3" s="98"/>
      <c r="K3" s="98"/>
      <c r="L3" s="98"/>
      <c r="M3" s="98"/>
      <c r="N3" s="98"/>
      <c r="O3" s="98"/>
      <c r="P3" s="98"/>
      <c r="Q3" s="98"/>
    </row>
    <row r="4" spans="1:17" ht="44.25" customHeight="1">
      <c r="A4" s="98" t="s">
        <v>71</v>
      </c>
      <c r="B4" s="98"/>
      <c r="C4" s="98"/>
      <c r="D4" s="98"/>
      <c r="E4" s="98"/>
      <c r="F4" s="98"/>
      <c r="G4" s="98"/>
      <c r="H4" s="98"/>
      <c r="I4" s="98"/>
      <c r="J4" s="98"/>
      <c r="K4" s="98"/>
      <c r="L4" s="98"/>
      <c r="M4" s="98"/>
      <c r="N4" s="98"/>
      <c r="O4" s="98"/>
      <c r="P4" s="98"/>
      <c r="Q4" s="98"/>
    </row>
    <row r="5" spans="1:17" ht="15">
      <c r="A5" s="76" t="s">
        <v>55</v>
      </c>
      <c r="B5" s="77"/>
      <c r="C5" s="77"/>
      <c r="D5" s="77"/>
      <c r="E5" s="77"/>
      <c r="F5" s="77"/>
      <c r="G5" s="77"/>
      <c r="H5" s="77"/>
      <c r="I5" s="77"/>
      <c r="J5" s="77"/>
      <c r="K5" s="77"/>
      <c r="L5" s="77"/>
      <c r="M5" s="77"/>
      <c r="N5" s="77"/>
      <c r="O5" s="77"/>
      <c r="P5" s="77"/>
      <c r="Q5" s="77"/>
    </row>
    <row r="6" spans="1:17" ht="58.5" customHeight="1">
      <c r="A6" s="98" t="s">
        <v>62</v>
      </c>
      <c r="B6" s="98"/>
      <c r="C6" s="98"/>
      <c r="D6" s="98"/>
      <c r="E6" s="98"/>
      <c r="F6" s="98"/>
      <c r="G6" s="98"/>
      <c r="H6" s="98"/>
      <c r="I6" s="98"/>
      <c r="J6" s="98"/>
      <c r="K6" s="98"/>
      <c r="L6" s="98"/>
      <c r="M6" s="98"/>
      <c r="N6" s="98"/>
      <c r="O6" s="98"/>
      <c r="P6" s="98"/>
      <c r="Q6" s="98"/>
    </row>
    <row r="7" spans="1:17" ht="15" customHeight="1">
      <c r="A7" s="98" t="s">
        <v>56</v>
      </c>
      <c r="B7" s="98"/>
      <c r="C7" s="98"/>
      <c r="D7" s="98"/>
      <c r="E7" s="98"/>
      <c r="F7" s="98"/>
      <c r="G7" s="98"/>
      <c r="H7" s="98"/>
      <c r="I7" s="98"/>
      <c r="J7" s="98"/>
      <c r="K7" s="98"/>
      <c r="L7" s="98"/>
      <c r="M7" s="98"/>
      <c r="N7" s="98"/>
      <c r="O7" s="98"/>
      <c r="P7" s="98"/>
      <c r="Q7" s="98"/>
    </row>
    <row r="8" spans="1:17" ht="15" customHeight="1">
      <c r="A8" s="83" t="s">
        <v>57</v>
      </c>
      <c r="B8" s="78"/>
      <c r="C8" s="78"/>
      <c r="D8" s="78"/>
      <c r="E8" s="78"/>
      <c r="F8" s="78"/>
      <c r="G8" s="78"/>
      <c r="H8" s="78"/>
      <c r="I8" s="78"/>
      <c r="J8" s="78"/>
      <c r="K8" s="78"/>
      <c r="L8" s="78"/>
      <c r="M8" s="78"/>
      <c r="N8" s="78"/>
      <c r="O8" s="78"/>
      <c r="P8" s="78"/>
      <c r="Q8" s="78"/>
    </row>
    <row r="9" spans="1:17" ht="72.75" customHeight="1">
      <c r="A9" s="98" t="s">
        <v>63</v>
      </c>
      <c r="B9" s="98"/>
      <c r="C9" s="98"/>
      <c r="D9" s="98"/>
      <c r="E9" s="98"/>
      <c r="F9" s="98"/>
      <c r="G9" s="98"/>
      <c r="H9" s="98"/>
      <c r="I9" s="98"/>
      <c r="J9" s="98"/>
      <c r="K9" s="98"/>
      <c r="L9" s="98"/>
      <c r="M9" s="98"/>
      <c r="N9" s="98"/>
      <c r="O9" s="98"/>
      <c r="P9" s="98"/>
      <c r="Q9" s="98"/>
    </row>
    <row r="10" spans="1:17" ht="15" customHeight="1">
      <c r="A10" s="84" t="s">
        <v>58</v>
      </c>
      <c r="B10" s="78"/>
      <c r="C10" s="78"/>
      <c r="D10" s="78"/>
      <c r="E10" s="78"/>
      <c r="F10" s="78"/>
      <c r="G10" s="78"/>
      <c r="H10" s="78"/>
      <c r="I10" s="78"/>
      <c r="J10" s="78"/>
      <c r="K10" s="78"/>
      <c r="L10" s="78"/>
      <c r="M10" s="78"/>
      <c r="N10" s="78"/>
      <c r="O10" s="78"/>
      <c r="P10" s="78"/>
      <c r="Q10" s="78"/>
    </row>
    <row r="11" spans="1:17" ht="76.5" customHeight="1">
      <c r="A11" s="98" t="s">
        <v>70</v>
      </c>
      <c r="B11" s="98"/>
      <c r="C11" s="98"/>
      <c r="D11" s="98"/>
      <c r="E11" s="98"/>
      <c r="F11" s="98"/>
      <c r="G11" s="98"/>
      <c r="H11" s="98"/>
      <c r="I11" s="98"/>
      <c r="J11" s="98"/>
      <c r="K11" s="98"/>
      <c r="L11" s="98"/>
      <c r="M11" s="98"/>
      <c r="N11" s="98"/>
      <c r="O11" s="98"/>
      <c r="P11" s="98"/>
      <c r="Q11" s="98"/>
    </row>
    <row r="12" spans="1:17" ht="14.25">
      <c r="A12" s="77"/>
      <c r="B12" s="77"/>
      <c r="C12" s="77"/>
      <c r="D12" s="77"/>
      <c r="E12" s="77"/>
      <c r="F12" s="77"/>
      <c r="G12" s="77"/>
      <c r="H12" s="77"/>
      <c r="I12" s="77"/>
      <c r="J12" s="77"/>
      <c r="K12" s="77"/>
      <c r="L12" s="77"/>
      <c r="M12" s="77"/>
      <c r="N12" s="77"/>
      <c r="O12" s="77"/>
      <c r="P12" s="77"/>
      <c r="Q12" s="77"/>
    </row>
    <row r="13" spans="1:17" ht="15">
      <c r="A13" s="77" t="s">
        <v>60</v>
      </c>
      <c r="B13" s="77"/>
      <c r="C13" s="77"/>
      <c r="D13" s="77"/>
      <c r="E13" s="77"/>
      <c r="F13" s="77"/>
      <c r="G13" s="77"/>
      <c r="H13" s="77"/>
      <c r="I13" s="77"/>
      <c r="J13" s="77"/>
      <c r="K13" s="77"/>
      <c r="L13" s="77"/>
      <c r="M13" s="77"/>
      <c r="N13" s="77"/>
      <c r="O13" s="77"/>
      <c r="P13" s="77"/>
      <c r="Q13" s="77"/>
    </row>
    <row r="14" spans="1:17" ht="14.25">
      <c r="A14" s="77"/>
      <c r="B14" s="77"/>
      <c r="C14" s="77"/>
      <c r="D14" s="77"/>
      <c r="E14" s="77"/>
      <c r="F14" s="77"/>
      <c r="G14" s="77"/>
      <c r="H14" s="77"/>
      <c r="I14" s="77"/>
      <c r="J14" s="77"/>
      <c r="K14" s="77"/>
      <c r="L14" s="77"/>
      <c r="M14" s="77"/>
      <c r="N14" s="77"/>
      <c r="O14" s="77"/>
      <c r="P14" s="77"/>
      <c r="Q14" s="77"/>
    </row>
    <row r="15" spans="1:17" ht="14.25">
      <c r="A15" s="77" t="s">
        <v>59</v>
      </c>
      <c r="B15" s="77"/>
      <c r="C15" s="77"/>
      <c r="D15" s="77"/>
      <c r="E15" s="77"/>
      <c r="F15" s="77"/>
      <c r="G15" s="77"/>
      <c r="H15" s="77"/>
      <c r="I15" s="77"/>
      <c r="J15" s="77"/>
      <c r="K15" s="77"/>
      <c r="L15" s="77"/>
      <c r="M15" s="77"/>
      <c r="N15" s="77"/>
      <c r="O15" s="77"/>
      <c r="P15" s="77"/>
      <c r="Q15" s="77"/>
    </row>
    <row r="16" spans="1:17" ht="32.25" customHeight="1">
      <c r="A16" s="99" t="s">
        <v>72</v>
      </c>
      <c r="B16" s="99"/>
      <c r="C16" s="99"/>
      <c r="D16" s="99"/>
      <c r="E16" s="99"/>
      <c r="F16" s="99"/>
      <c r="G16" s="99"/>
      <c r="H16" s="99"/>
      <c r="I16" s="99"/>
      <c r="J16" s="99"/>
      <c r="K16" s="99"/>
      <c r="L16" s="99"/>
      <c r="M16" s="99"/>
      <c r="N16" s="99"/>
      <c r="O16" s="99"/>
      <c r="P16" s="99"/>
      <c r="Q16" s="99"/>
    </row>
    <row r="17" spans="1:17" ht="31.5" customHeight="1">
      <c r="A17" s="99" t="s">
        <v>73</v>
      </c>
      <c r="B17" s="99"/>
      <c r="C17" s="99"/>
      <c r="D17" s="99"/>
      <c r="E17" s="99"/>
      <c r="F17" s="99"/>
      <c r="G17" s="99"/>
      <c r="H17" s="99"/>
      <c r="I17" s="99"/>
      <c r="J17" s="99"/>
      <c r="K17" s="99"/>
      <c r="L17" s="99"/>
      <c r="M17" s="99"/>
      <c r="N17" s="99"/>
      <c r="O17" s="99"/>
      <c r="P17" s="99"/>
      <c r="Q17" s="99"/>
    </row>
    <row r="18" spans="1:17" ht="65.25" customHeight="1">
      <c r="A18" s="99" t="s">
        <v>74</v>
      </c>
      <c r="B18" s="99"/>
      <c r="C18" s="99"/>
      <c r="D18" s="99"/>
      <c r="E18" s="99"/>
      <c r="F18" s="99"/>
      <c r="G18" s="99"/>
      <c r="H18" s="99"/>
      <c r="I18" s="99"/>
      <c r="J18" s="99"/>
      <c r="K18" s="99"/>
      <c r="L18" s="99"/>
      <c r="M18" s="99"/>
      <c r="N18" s="99"/>
      <c r="O18" s="99"/>
      <c r="P18" s="99"/>
      <c r="Q18" s="99"/>
    </row>
    <row r="19" spans="1:17" ht="35.25" customHeight="1">
      <c r="A19" s="99" t="s">
        <v>44</v>
      </c>
      <c r="B19" s="99"/>
      <c r="C19" s="99"/>
      <c r="D19" s="99"/>
      <c r="E19" s="99"/>
      <c r="F19" s="99"/>
      <c r="G19" s="99"/>
      <c r="H19" s="99"/>
      <c r="I19" s="99"/>
      <c r="J19" s="99"/>
      <c r="K19" s="99"/>
      <c r="L19" s="99"/>
      <c r="M19" s="99"/>
      <c r="N19" s="99"/>
      <c r="O19" s="99"/>
      <c r="P19" s="99"/>
      <c r="Q19" s="99"/>
    </row>
    <row r="20" spans="1:17" ht="14.25">
      <c r="A20" s="79"/>
      <c r="B20" s="77"/>
      <c r="C20" s="77"/>
      <c r="D20" s="77"/>
      <c r="E20" s="77"/>
      <c r="F20" s="77"/>
      <c r="G20" s="77"/>
      <c r="H20" s="77"/>
      <c r="I20" s="77"/>
      <c r="J20" s="77"/>
      <c r="K20" s="77"/>
      <c r="L20" s="77"/>
      <c r="M20" s="77"/>
      <c r="N20" s="77"/>
      <c r="O20" s="77"/>
      <c r="P20" s="77"/>
      <c r="Q20" s="77"/>
    </row>
    <row r="21" spans="1:17" ht="15">
      <c r="A21" s="77" t="s">
        <v>64</v>
      </c>
      <c r="B21" s="77"/>
      <c r="C21" s="77"/>
      <c r="D21" s="77"/>
      <c r="E21" s="77"/>
      <c r="F21" s="77"/>
      <c r="G21" s="77"/>
      <c r="H21" s="77"/>
      <c r="I21" s="77"/>
      <c r="J21" s="77"/>
      <c r="K21" s="77"/>
      <c r="L21" s="77"/>
      <c r="M21" s="77"/>
      <c r="N21" s="77"/>
      <c r="O21" s="77"/>
      <c r="P21" s="77"/>
      <c r="Q21" s="77"/>
    </row>
    <row r="22" spans="1:17" ht="14.25">
      <c r="A22" s="77" t="s">
        <v>66</v>
      </c>
      <c r="B22" s="77"/>
      <c r="C22" s="77"/>
      <c r="D22" s="77"/>
      <c r="E22" s="77"/>
      <c r="F22" s="77"/>
      <c r="G22" s="77"/>
      <c r="H22" s="77"/>
      <c r="I22" s="77"/>
      <c r="J22" s="77"/>
      <c r="K22" s="77"/>
      <c r="L22" s="77"/>
      <c r="M22" s="77"/>
      <c r="N22" s="77"/>
      <c r="O22" s="77"/>
      <c r="P22" s="77"/>
      <c r="Q22" s="77"/>
    </row>
    <row r="23" spans="1:17" ht="14.25">
      <c r="A23" s="79" t="s">
        <v>67</v>
      </c>
      <c r="B23" s="77"/>
      <c r="C23" s="77"/>
      <c r="D23" s="77"/>
      <c r="E23" s="77"/>
      <c r="F23" s="77"/>
      <c r="G23" s="77"/>
      <c r="H23" s="77"/>
      <c r="I23" s="77"/>
      <c r="J23" s="77"/>
      <c r="K23" s="77"/>
      <c r="L23" s="77"/>
      <c r="M23" s="77"/>
      <c r="N23" s="77"/>
      <c r="O23" s="77"/>
      <c r="P23" s="77"/>
      <c r="Q23" s="77"/>
    </row>
    <row r="24" spans="1:17" ht="14.25">
      <c r="A24" s="80"/>
      <c r="B24" s="77"/>
      <c r="C24" s="77"/>
      <c r="D24" s="77"/>
      <c r="E24" s="77"/>
      <c r="F24" s="77"/>
      <c r="G24" s="77"/>
      <c r="H24" s="77"/>
      <c r="I24" s="77"/>
      <c r="J24" s="77"/>
      <c r="K24" s="77"/>
      <c r="L24" s="77"/>
      <c r="M24" s="77"/>
      <c r="N24" s="77"/>
      <c r="O24" s="77"/>
      <c r="P24" s="77"/>
      <c r="Q24" s="77"/>
    </row>
    <row r="25" spans="1:17" ht="15">
      <c r="A25" s="77" t="s">
        <v>65</v>
      </c>
      <c r="B25" s="77"/>
      <c r="C25" s="77"/>
      <c r="D25" s="77"/>
      <c r="E25" s="77"/>
      <c r="F25" s="77"/>
      <c r="G25" s="77"/>
      <c r="H25" s="77"/>
      <c r="I25" s="77"/>
      <c r="J25" s="77"/>
      <c r="K25" s="77"/>
      <c r="L25" s="77"/>
      <c r="M25" s="77"/>
      <c r="N25" s="77"/>
      <c r="O25" s="77"/>
      <c r="P25" s="77"/>
      <c r="Q25" s="77"/>
    </row>
    <row r="26" spans="1:17" ht="30.75" customHeight="1">
      <c r="A26" s="98" t="s">
        <v>38</v>
      </c>
      <c r="B26" s="98"/>
      <c r="C26" s="98"/>
      <c r="D26" s="98"/>
      <c r="E26" s="98"/>
      <c r="F26" s="98"/>
      <c r="G26" s="98"/>
      <c r="H26" s="98"/>
      <c r="I26" s="98"/>
      <c r="J26" s="98"/>
      <c r="K26" s="98"/>
      <c r="L26" s="98"/>
      <c r="M26" s="98"/>
      <c r="N26" s="98"/>
      <c r="O26" s="98"/>
      <c r="P26" s="98"/>
      <c r="Q26" s="98"/>
    </row>
    <row r="27" spans="1:17" ht="29.25" customHeight="1">
      <c r="A27" s="98" t="s">
        <v>75</v>
      </c>
      <c r="B27" s="98"/>
      <c r="C27" s="98"/>
      <c r="D27" s="98"/>
      <c r="E27" s="98"/>
      <c r="F27" s="98"/>
      <c r="G27" s="98"/>
      <c r="H27" s="98"/>
      <c r="I27" s="98"/>
      <c r="J27" s="98"/>
      <c r="K27" s="98"/>
      <c r="L27" s="98"/>
      <c r="M27" s="98"/>
      <c r="N27" s="98"/>
      <c r="O27" s="98"/>
      <c r="P27" s="98"/>
      <c r="Q27" s="98"/>
    </row>
    <row r="28" spans="1:17" ht="14.25">
      <c r="A28" s="79" t="s">
        <v>39</v>
      </c>
      <c r="B28" s="77"/>
      <c r="C28" s="77"/>
      <c r="D28" s="77"/>
      <c r="E28" s="77"/>
      <c r="F28" s="77"/>
      <c r="G28" s="77"/>
      <c r="H28" s="77"/>
      <c r="I28" s="77"/>
      <c r="J28" s="77"/>
      <c r="K28" s="77"/>
      <c r="L28" s="77"/>
      <c r="M28" s="77"/>
      <c r="N28" s="77"/>
      <c r="O28" s="77"/>
      <c r="P28" s="77"/>
      <c r="Q28" s="77"/>
    </row>
    <row r="29" spans="1:17" ht="14.25">
      <c r="A29" s="79"/>
      <c r="B29" s="77"/>
      <c r="C29" s="77"/>
      <c r="D29" s="77"/>
      <c r="E29" s="77"/>
      <c r="F29" s="77"/>
      <c r="G29" s="77"/>
      <c r="H29" s="77"/>
      <c r="I29" s="77"/>
      <c r="J29" s="77"/>
      <c r="K29" s="77"/>
      <c r="L29" s="77"/>
      <c r="M29" s="77"/>
      <c r="N29" s="77"/>
      <c r="O29" s="77"/>
      <c r="P29" s="77"/>
      <c r="Q29" s="77"/>
    </row>
    <row r="30" spans="1:17" ht="14.25">
      <c r="A30" s="77" t="s">
        <v>40</v>
      </c>
      <c r="B30" s="77"/>
      <c r="C30" s="77"/>
      <c r="D30" s="77"/>
      <c r="E30" s="77"/>
      <c r="F30" s="77"/>
      <c r="G30" s="77"/>
      <c r="H30" s="77"/>
      <c r="I30" s="77"/>
      <c r="J30" s="77"/>
      <c r="K30" s="77"/>
      <c r="L30" s="77"/>
      <c r="M30" s="77"/>
      <c r="N30" s="77"/>
      <c r="O30" s="77"/>
      <c r="P30" s="77"/>
      <c r="Q30" s="77"/>
    </row>
    <row r="31" spans="1:17" ht="14.25">
      <c r="A31" s="79" t="s">
        <v>76</v>
      </c>
      <c r="B31" s="77"/>
      <c r="C31" s="77"/>
      <c r="D31" s="77"/>
      <c r="E31" s="77"/>
      <c r="F31" s="77"/>
      <c r="G31" s="77"/>
      <c r="H31" s="77"/>
      <c r="I31" s="77"/>
      <c r="J31" s="77"/>
      <c r="K31" s="77"/>
      <c r="L31" s="77"/>
      <c r="M31" s="77"/>
      <c r="N31" s="77"/>
      <c r="O31" s="77"/>
      <c r="P31" s="77"/>
      <c r="Q31" s="77"/>
    </row>
    <row r="32" spans="1:17" ht="14.25">
      <c r="A32" s="80"/>
      <c r="B32" s="77"/>
      <c r="C32" s="77"/>
      <c r="D32" s="77"/>
      <c r="E32" s="77"/>
      <c r="F32" s="77"/>
      <c r="G32" s="77"/>
      <c r="H32" s="77"/>
      <c r="I32" s="77"/>
      <c r="J32" s="77"/>
      <c r="K32" s="77"/>
      <c r="L32" s="77"/>
      <c r="M32" s="77"/>
      <c r="N32" s="77"/>
      <c r="O32" s="77"/>
      <c r="P32" s="77"/>
      <c r="Q32" s="77"/>
    </row>
    <row r="33" spans="1:17" ht="30" customHeight="1">
      <c r="A33" s="99" t="s">
        <v>77</v>
      </c>
      <c r="B33" s="99"/>
      <c r="C33" s="99"/>
      <c r="D33" s="99"/>
      <c r="E33" s="99"/>
      <c r="F33" s="99"/>
      <c r="G33" s="99"/>
      <c r="H33" s="99"/>
      <c r="I33" s="99"/>
      <c r="J33" s="99"/>
      <c r="K33" s="99"/>
      <c r="L33" s="99"/>
      <c r="M33" s="99"/>
      <c r="N33" s="99"/>
      <c r="O33" s="99"/>
      <c r="P33" s="99"/>
      <c r="Q33" s="99"/>
    </row>
    <row r="34" spans="1:17" ht="14.25">
      <c r="A34" s="79"/>
      <c r="B34" s="77"/>
      <c r="C34" s="77"/>
      <c r="D34" s="77"/>
      <c r="E34" s="77"/>
      <c r="F34" s="77"/>
      <c r="G34" s="77"/>
      <c r="H34" s="77"/>
      <c r="I34" s="77"/>
      <c r="J34" s="77"/>
      <c r="K34" s="77"/>
      <c r="L34" s="77"/>
      <c r="M34" s="77"/>
      <c r="N34" s="77"/>
      <c r="O34" s="77"/>
      <c r="P34" s="77"/>
      <c r="Q34" s="77"/>
    </row>
    <row r="35" spans="1:17" ht="33.75" customHeight="1">
      <c r="A35" s="99" t="s">
        <v>78</v>
      </c>
      <c r="B35" s="99"/>
      <c r="C35" s="99"/>
      <c r="D35" s="99"/>
      <c r="E35" s="99"/>
      <c r="F35" s="99"/>
      <c r="G35" s="99"/>
      <c r="H35" s="99"/>
      <c r="I35" s="99"/>
      <c r="J35" s="99"/>
      <c r="K35" s="99"/>
      <c r="L35" s="99"/>
      <c r="M35" s="99"/>
      <c r="N35" s="99"/>
      <c r="O35" s="99"/>
      <c r="P35" s="99"/>
      <c r="Q35" s="99"/>
    </row>
    <row r="36" spans="1:17" ht="140.25" customHeight="1">
      <c r="A36" s="98" t="s">
        <v>79</v>
      </c>
      <c r="B36" s="98"/>
      <c r="C36" s="98"/>
      <c r="D36" s="98"/>
      <c r="E36" s="98"/>
      <c r="F36" s="98"/>
      <c r="G36" s="98"/>
      <c r="H36" s="98"/>
      <c r="I36" s="98"/>
      <c r="J36" s="98"/>
      <c r="K36" s="98"/>
      <c r="L36" s="98"/>
      <c r="M36" s="98"/>
      <c r="N36" s="98"/>
      <c r="O36" s="98"/>
      <c r="P36" s="98"/>
      <c r="Q36" s="98"/>
    </row>
    <row r="37" spans="1:17" ht="21.75" customHeight="1">
      <c r="A37" s="82" t="s">
        <v>68</v>
      </c>
      <c r="B37" s="77"/>
      <c r="C37" s="77"/>
      <c r="D37" s="77"/>
      <c r="E37" s="77"/>
      <c r="F37" s="77"/>
      <c r="G37" s="77"/>
      <c r="H37" s="77"/>
      <c r="I37" s="77"/>
      <c r="J37" s="77"/>
      <c r="K37" s="77"/>
      <c r="L37" s="77"/>
      <c r="M37" s="77"/>
      <c r="N37" s="77"/>
      <c r="O37" s="77"/>
      <c r="P37" s="77"/>
      <c r="Q37" s="77"/>
    </row>
    <row r="38" spans="1:17" ht="30" customHeight="1">
      <c r="A38" s="98" t="s">
        <v>80</v>
      </c>
      <c r="B38" s="98"/>
      <c r="C38" s="98"/>
      <c r="D38" s="98"/>
      <c r="E38" s="98"/>
      <c r="F38" s="98"/>
      <c r="G38" s="98"/>
      <c r="H38" s="98"/>
      <c r="I38" s="98"/>
      <c r="J38" s="98"/>
      <c r="K38" s="98"/>
      <c r="L38" s="98"/>
      <c r="M38" s="98"/>
      <c r="N38" s="98"/>
      <c r="O38" s="98"/>
      <c r="P38" s="98"/>
      <c r="Q38" s="98"/>
    </row>
    <row r="39" spans="1:17" ht="14.25">
      <c r="A39" s="77"/>
      <c r="B39" s="77"/>
      <c r="C39" s="77"/>
      <c r="D39" s="77"/>
      <c r="E39" s="77"/>
      <c r="F39" s="77"/>
      <c r="G39" s="77"/>
      <c r="H39" s="77"/>
      <c r="I39" s="77"/>
      <c r="J39" s="77"/>
      <c r="K39" s="77"/>
      <c r="L39" s="77"/>
      <c r="M39" s="77"/>
      <c r="N39" s="77"/>
      <c r="O39" s="77"/>
      <c r="P39" s="77"/>
      <c r="Q39" s="77"/>
    </row>
    <row r="40" spans="1:17" ht="33" customHeight="1">
      <c r="A40" s="98" t="s">
        <v>69</v>
      </c>
      <c r="B40" s="98"/>
      <c r="C40" s="98"/>
      <c r="D40" s="98"/>
      <c r="E40" s="98"/>
      <c r="F40" s="98"/>
      <c r="G40" s="98"/>
      <c r="H40" s="98"/>
      <c r="I40" s="98"/>
      <c r="J40" s="98"/>
      <c r="K40" s="98"/>
      <c r="L40" s="98"/>
      <c r="M40" s="98"/>
      <c r="N40" s="98"/>
      <c r="O40" s="98"/>
      <c r="P40" s="98"/>
      <c r="Q40" s="98"/>
    </row>
    <row r="41" ht="17.25" customHeight="1">
      <c r="A41" s="77" t="s">
        <v>81</v>
      </c>
    </row>
    <row r="42" spans="1:10" ht="14.25">
      <c r="A42" s="77" t="s">
        <v>82</v>
      </c>
      <c r="J42" s="81" t="s">
        <v>41</v>
      </c>
    </row>
  </sheetData>
  <sheetProtection/>
  <mergeCells count="17">
    <mergeCell ref="A16:Q16"/>
    <mergeCell ref="A3:Q3"/>
    <mergeCell ref="A6:Q6"/>
    <mergeCell ref="A7:Q7"/>
    <mergeCell ref="A9:Q9"/>
    <mergeCell ref="A4:Q4"/>
    <mergeCell ref="A11:Q11"/>
    <mergeCell ref="A38:Q38"/>
    <mergeCell ref="A40:Q40"/>
    <mergeCell ref="A17:Q17"/>
    <mergeCell ref="A19:Q19"/>
    <mergeCell ref="A36:Q36"/>
    <mergeCell ref="A27:Q27"/>
    <mergeCell ref="A33:Q33"/>
    <mergeCell ref="A35:Q35"/>
    <mergeCell ref="A18:Q18"/>
    <mergeCell ref="A26:Q26"/>
  </mergeCells>
  <hyperlinks>
    <hyperlink ref="J42" r:id="rId1" display="oopprogrammazione@regione.umbria.it"/>
  </hyperlinks>
  <printOptions horizontalCentered="1"/>
  <pageMargins left="0.25" right="0.25"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umbra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umbra</dc:creator>
  <cp:keywords/>
  <dc:description/>
  <cp:lastModifiedBy>Racani Lorella</cp:lastModifiedBy>
  <cp:lastPrinted>2010-12-09T07:54:08Z</cp:lastPrinted>
  <dcterms:created xsi:type="dcterms:W3CDTF">2001-03-13T11:19:42Z</dcterms:created>
  <dcterms:modified xsi:type="dcterms:W3CDTF">2015-03-18T09:10:35Z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