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isco_D\#Lavoro\Bilancio2025\OPENDATA\OPEN_NUOVI_BIL_25_27\COMPILATI_NEW\Dati di entrata spesa- pubblicazione ai sensi dell'art.2\"/>
    </mc:Choice>
  </mc:AlternateContent>
  <xr:revisionPtr revIDLastSave="0" documentId="13_ncr:1_{176C9BEA-ABBF-4D94-A222-09983E7AB1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C52" i="1"/>
  <c r="C46" i="1"/>
  <c r="E33" i="1" l="1"/>
  <c r="F52" i="1"/>
  <c r="D40" i="1"/>
  <c r="D59" i="1"/>
  <c r="E59" i="1"/>
  <c r="D52" i="1"/>
  <c r="E46" i="1"/>
  <c r="F46" i="1"/>
  <c r="C40" i="1"/>
  <c r="E40" i="1"/>
  <c r="F40" i="1"/>
  <c r="C33" i="1"/>
  <c r="F33" i="1"/>
  <c r="D33" i="1"/>
  <c r="E19" i="1"/>
  <c r="F19" i="1"/>
  <c r="D19" i="1"/>
  <c r="E52" i="1"/>
  <c r="F26" i="1"/>
  <c r="D26" i="1"/>
  <c r="D46" i="1"/>
  <c r="E26" i="1"/>
  <c r="C26" i="1"/>
  <c r="C59" i="1"/>
  <c r="C19" i="1"/>
  <c r="E60" i="1" l="1"/>
  <c r="E61" i="1" s="1"/>
  <c r="F60" i="1"/>
  <c r="F61" i="1" s="1"/>
  <c r="D60" i="1"/>
  <c r="D61" i="1" s="1"/>
  <c r="C60" i="1"/>
  <c r="C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<sst xmlns="http://schemas.openxmlformats.org/spreadsheetml/2006/main" count="75" uniqueCount="74">
  <si>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</si>
  <si>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</si>
  <si>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</si>
  <si>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</si>
  <si>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</si>
  <si>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</si>
  <si>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</si>
  <si>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</si>
  <si>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</si>
  <si>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</si>
  <si>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</si>
  <si>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</si>
  <si>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</si>
  <si>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</si>
  <si>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</si>
  <si>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</si>
  <si>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</si>
  <si>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</si>
  <si>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</si>
  <si>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</si>
  <si>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</si>
  <si>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</si>
  <si>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</si>
  <si>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</si>
  <si>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</si>
  <si>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</si>
  <si>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</si>
  <si>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</si>
  <si>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</si>
  <si>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</si>
  <si>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</si>
  <si>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</si>
  <si>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</si>
  <si>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</si>
  <si>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</si>
  <si>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</si>
  <si>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</si>
  <si>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</si>
  <si>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</si>
  <si>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</si>
  <si>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</si>
  <si>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</si>
  <si>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</si>
  <si>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</si>
  <si>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</si>
  <si>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</si>
  <si>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</si>
  <si>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</si>
  <si>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</si>
  <si>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</si>
  <si>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</si>
  <si>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</si>
  <si>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</si>
  <si>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</si>
  <si>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</si>
  <si>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</si>
  <si>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</si>
  <si>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</si>
  <si>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</si>
  <si>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</si>
  <si>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</si>
  <si>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</si>
  <si>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</si>
  <si>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</si>
  <si>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</si>
  <si>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</si>
  <si>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</si>
  <si>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</si>
  <si>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</si>
  <si>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</si>
  <si>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</si>
  <si>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</si>
  <si>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DATI PREVISIONALI ANNO 2025*</t>
  </si>
  <si>
    <t>BILANCIO DI PREVISIONE 2025-2027 -  L.R. 04/11/2024, N.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</si>
</sst>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43" fontId="0" fillId="0" borderId="8" xfId="1" applyFont="1" applyBorder="1"/>
    <xf numFmtId="43" fontId="0" fillId="0" borderId="9" xfId="1" applyFont="1" applyBorder="1"/>
    <xf numFmtId="43" fontId="0" fillId="0" borderId="10" xfId="1" applyFont="1" applyBorder="1"/>
    <xf numFmtId="43" fontId="2" fillId="0" borderId="11" xfId="0" applyNumberFormat="1" applyFont="1" applyBorder="1" applyAlignment="1">
      <alignment wrapText="1"/>
    </xf>
    <xf numFmtId="43" fontId="2" fillId="0" borderId="11" xfId="0" applyNumberFormat="1" applyFont="1" applyBorder="1"/>
    <xf numFmtId="43" fontId="2" fillId="0" borderId="11" xfId="1" applyFont="1" applyBorder="1"/>
    <xf numFmtId="43" fontId="2" fillId="0" borderId="8" xfId="1" applyFont="1" applyBorder="1"/>
    <xf numFmtId="43" fontId="0" fillId="0" borderId="0" xfId="1" applyFont="1"/>
    <xf numFmtId="0" fontId="3" fillId="0" borderId="0" xfId="0" applyFont="1"/>
    <xf numFmtId="164" fontId="0" fillId="0" borderId="0" xfId="0" applyNumberForma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workbookViewId="0">
      <selection activeCell="A2" sqref="A2:F2"/>
    </sheetView>
  </sheetViews>
  <sheetFormatPr defaultRowHeight="15" x14ac:dyDescent="0.25"/>
  <cols>
    <col min="1" max="1" width="12.85546875" customWidth="1"/>
    <col min="2" max="2" width="51.85546875" customWidth="1"/>
    <col min="3" max="6" width="16.85546875" bestFit="1" customWidth="1"/>
  </cols>
  <sheetData>
    <row r="1" spans="1:6" ht="18.75" x14ac:dyDescent="0.25">
      <c r="A1" s="41" t="s">
        <v>73</v>
      </c>
      <c r="B1" s="41"/>
      <c r="C1" s="41"/>
      <c r="D1" s="41"/>
      <c r="E1" s="41"/>
      <c r="F1" s="41"/>
    </row>
    <row r="2" spans="1:6" ht="18.75" x14ac:dyDescent="0.25">
      <c r="A2" s="41" t="s">
        <v>71</v>
      </c>
      <c r="B2" s="41"/>
      <c r="C2" s="41"/>
      <c r="D2" s="41"/>
      <c r="E2" s="41"/>
      <c r="F2" s="41"/>
    </row>
    <row r="3" spans="1:6" ht="14.25" customHeight="1" x14ac:dyDescent="0.25">
      <c r="A3" s="44" t="s">
        <v>70</v>
      </c>
      <c r="B3" s="44"/>
      <c r="C3" s="44"/>
      <c r="D3" s="44"/>
      <c r="E3" s="44"/>
      <c r="F3" s="44"/>
    </row>
    <row r="4" spans="1:6" ht="18.75" x14ac:dyDescent="0.3">
      <c r="A4" s="38" t="s">
        <v>67</v>
      </c>
    </row>
    <row r="5" spans="1:6" ht="18.75" x14ac:dyDescent="0.3">
      <c r="A5" s="38" t="s">
        <v>72</v>
      </c>
    </row>
    <row r="6" spans="1:6" ht="15" customHeight="1" x14ac:dyDescent="0.25">
      <c r="A6" s="42" t="s">
        <v>0</v>
      </c>
      <c r="B6" s="43" t="s">
        <v>1</v>
      </c>
      <c r="C6" s="43" t="s">
        <v>2</v>
      </c>
      <c r="D6" s="43"/>
      <c r="E6" s="43" t="s">
        <v>3</v>
      </c>
      <c r="F6" s="43"/>
    </row>
    <row r="7" spans="1:6" ht="30" x14ac:dyDescent="0.25">
      <c r="A7" s="42"/>
      <c r="B7" s="43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2950905.87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13679446.800000001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25991749.25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>
        <v>450000000</v>
      </c>
      <c r="F11" s="6"/>
    </row>
    <row r="12" spans="1:6" ht="30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239436421.69</v>
      </c>
      <c r="D13" s="31">
        <v>0</v>
      </c>
      <c r="E13" s="31">
        <v>356961975.50999999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1567632219.73</v>
      </c>
      <c r="D14" s="31">
        <v>1567632219.73</v>
      </c>
      <c r="E14" s="31">
        <v>1567632219.73</v>
      </c>
      <c r="F14" s="31">
        <v>1567632219.73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103986597.68000001</v>
      </c>
      <c r="D16" s="31">
        <v>0</v>
      </c>
      <c r="E16" s="31">
        <v>112355581.26000001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262844281.22</v>
      </c>
      <c r="D17" s="31">
        <v>257995967.22</v>
      </c>
      <c r="E17" s="31">
        <v>211245087.78</v>
      </c>
      <c r="F17" s="31">
        <v>206396773.78</v>
      </c>
    </row>
    <row r="18" spans="1:6" ht="30" customHeight="1" x14ac:dyDescent="0.25">
      <c r="A18" s="11">
        <v>10302</v>
      </c>
      <c r="B18" s="13" t="s">
        <v>15</v>
      </c>
      <c r="C18" s="31">
        <v>0</v>
      </c>
      <c r="D18" s="31">
        <v>0</v>
      </c>
      <c r="E18" s="31">
        <v>0</v>
      </c>
      <c r="F18" s="31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2173899520.3200002</v>
      </c>
      <c r="D19" s="33">
        <f t="shared" ref="D19:F19" si="0">SUM(D13:D18)</f>
        <v>1825628186.95</v>
      </c>
      <c r="E19" s="33">
        <f t="shared" si="0"/>
        <v>2248194864.2800002</v>
      </c>
      <c r="F19" s="33">
        <f t="shared" si="0"/>
        <v>1774028993.51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111412828.68000001</v>
      </c>
      <c r="D21" s="31">
        <v>55503479.909999996</v>
      </c>
      <c r="E21" s="31">
        <v>266456652.33000001</v>
      </c>
      <c r="F21" s="31">
        <v>62081782.060000002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8000000</v>
      </c>
      <c r="D23" s="31">
        <v>8000000</v>
      </c>
      <c r="E23" s="31">
        <v>18805439.48</v>
      </c>
      <c r="F23" s="31">
        <v>18804379.129999999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45500</v>
      </c>
      <c r="F24" s="31">
        <v>45500</v>
      </c>
    </row>
    <row r="25" spans="1:6" ht="30" customHeight="1" x14ac:dyDescent="0.25">
      <c r="A25" s="11">
        <v>20105</v>
      </c>
      <c r="B25" s="13" t="s">
        <v>23</v>
      </c>
      <c r="C25" s="31">
        <v>5733216.2800000003</v>
      </c>
      <c r="D25" s="31">
        <v>0</v>
      </c>
      <c r="E25" s="31">
        <v>15058606.65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125146044.96000001</v>
      </c>
      <c r="D26" s="34">
        <f t="shared" ref="D26:F26" si="1">SUM(D21:D25)</f>
        <v>63503479.909999996</v>
      </c>
      <c r="E26" s="34">
        <f t="shared" si="1"/>
        <v>300366198.45999998</v>
      </c>
      <c r="F26" s="34">
        <f t="shared" si="1"/>
        <v>80931661.189999998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88674329.230000004</v>
      </c>
      <c r="D28" s="31">
        <v>70375055.819999993</v>
      </c>
      <c r="E28" s="31">
        <v>97039010.859999999</v>
      </c>
      <c r="F28" s="31">
        <v>75328466.150000006</v>
      </c>
    </row>
    <row r="29" spans="1:6" ht="30" customHeight="1" x14ac:dyDescent="0.25">
      <c r="A29" s="10">
        <v>30200</v>
      </c>
      <c r="B29" s="12" t="s">
        <v>28</v>
      </c>
      <c r="C29" s="31">
        <v>815822</v>
      </c>
      <c r="D29" s="31">
        <v>0</v>
      </c>
      <c r="E29" s="31">
        <v>5761176.29</v>
      </c>
      <c r="F29" s="31">
        <v>115975.62</v>
      </c>
    </row>
    <row r="30" spans="1:6" ht="30" customHeight="1" x14ac:dyDescent="0.25">
      <c r="A30" s="10">
        <v>30300</v>
      </c>
      <c r="B30" s="12" t="s">
        <v>29</v>
      </c>
      <c r="C30" s="31">
        <v>17112984.550000001</v>
      </c>
      <c r="D30" s="31">
        <v>0</v>
      </c>
      <c r="E30" s="31">
        <v>17168881.559999999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15135703.390000001</v>
      </c>
      <c r="D32" s="31">
        <v>0</v>
      </c>
      <c r="E32" s="31">
        <v>23782875.5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121738839.17</v>
      </c>
      <c r="D33" s="35">
        <f t="shared" ref="D33:F33" si="2">SUM(D28:D32)</f>
        <v>70375055.819999993</v>
      </c>
      <c r="E33" s="35">
        <f t="shared" si="2"/>
        <v>143751944.21000001</v>
      </c>
      <c r="F33" s="35">
        <f t="shared" si="2"/>
        <v>75444441.770000011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1">
        <v>218492438.38999999</v>
      </c>
      <c r="D36" s="31">
        <v>0</v>
      </c>
      <c r="E36" s="31">
        <v>249345584.49000001</v>
      </c>
      <c r="F36" s="31">
        <v>48084696.920000002</v>
      </c>
    </row>
    <row r="37" spans="1:6" ht="30" customHeight="1" x14ac:dyDescent="0.25">
      <c r="A37" s="10">
        <v>40300</v>
      </c>
      <c r="B37" s="12" t="s">
        <v>37</v>
      </c>
      <c r="C37" s="31">
        <v>0</v>
      </c>
      <c r="D37" s="31">
        <v>0</v>
      </c>
      <c r="E37" s="31">
        <v>137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1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1">
        <v>15037000</v>
      </c>
      <c r="D39" s="31">
        <v>0</v>
      </c>
      <c r="E39" s="31">
        <v>7870622.4500000002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233529438.38999999</v>
      </c>
      <c r="D40" s="35">
        <f t="shared" ref="D40:F40" si="3">SUM(D35:D39)</f>
        <v>0</v>
      </c>
      <c r="E40" s="35">
        <f t="shared" si="3"/>
        <v>257216343.94</v>
      </c>
      <c r="F40" s="35">
        <f t="shared" si="3"/>
        <v>48084696.920000002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5000000</v>
      </c>
      <c r="D43" s="31">
        <v>0</v>
      </c>
      <c r="E43" s="31">
        <v>5000000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1673690.09</v>
      </c>
      <c r="D44" s="31">
        <v>0</v>
      </c>
      <c r="E44" s="31">
        <v>2230472.0499999998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150000000</v>
      </c>
      <c r="D45" s="31">
        <v>0</v>
      </c>
      <c r="E45" s="31">
        <v>150000000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156673690.09</v>
      </c>
      <c r="D46" s="35">
        <f t="shared" ref="D46:F46" si="4">SUM(D42:D45)</f>
        <v>0</v>
      </c>
      <c r="E46" s="35">
        <f t="shared" si="4"/>
        <v>157230472.05000001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95811736.920000002</v>
      </c>
      <c r="D50" s="31">
        <v>0</v>
      </c>
      <c r="E50" s="31">
        <v>68000000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95811736.920000002</v>
      </c>
      <c r="D52" s="35">
        <f t="shared" ref="D52:F52" si="5">SUM(D48:D51)</f>
        <v>0</v>
      </c>
      <c r="E52" s="35">
        <f t="shared" si="5"/>
        <v>68000000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v>0</v>
      </c>
      <c r="D55" s="35">
        <v>0</v>
      </c>
      <c r="E55" s="35">
        <v>0</v>
      </c>
      <c r="F55" s="35"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1247825000</v>
      </c>
      <c r="D57" s="31">
        <v>856140000</v>
      </c>
      <c r="E57" s="31">
        <v>988739740.15999997</v>
      </c>
      <c r="F57" s="31">
        <v>732246274.67999995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350516.45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1248175000</v>
      </c>
      <c r="D59" s="36">
        <f t="shared" ref="D59:F59" si="6">SUM(D57:D58)</f>
        <v>856140000</v>
      </c>
      <c r="E59" s="36">
        <f t="shared" si="6"/>
        <v>989090256.61000001</v>
      </c>
      <c r="F59" s="36">
        <f t="shared" si="6"/>
        <v>732246274.67999995</v>
      </c>
    </row>
    <row r="60" spans="1:6" ht="30" customHeight="1" thickBot="1" x14ac:dyDescent="0.3">
      <c r="A60" s="40" t="s">
        <v>64</v>
      </c>
      <c r="B60" s="40"/>
      <c r="C60" s="35">
        <f>C19+C26+C33+C40+C46+C52+C55+C59</f>
        <v>4154974269.8500004</v>
      </c>
      <c r="D60" s="35">
        <f t="shared" ref="D60:F60" si="7">D19+D26+D33+D40+D46+D52+D55+D59</f>
        <v>2815646722.6800003</v>
      </c>
      <c r="E60" s="35">
        <f t="shared" si="7"/>
        <v>4163850079.5500007</v>
      </c>
      <c r="F60" s="35">
        <f t="shared" si="7"/>
        <v>2710736068.0700002</v>
      </c>
    </row>
    <row r="61" spans="1:6" ht="30" customHeight="1" thickTop="1" thickBot="1" x14ac:dyDescent="0.3">
      <c r="A61" s="40" t="s">
        <v>65</v>
      </c>
      <c r="B61" s="40"/>
      <c r="C61" s="35">
        <f>C60+C8+C9+C10+C11</f>
        <v>4197596371.7700005</v>
      </c>
      <c r="D61" s="35">
        <f t="shared" ref="D61:F61" si="8">D60+D8+D9+D10+D11</f>
        <v>2815646722.6800003</v>
      </c>
      <c r="E61" s="35">
        <f t="shared" si="8"/>
        <v>4613850079.5500011</v>
      </c>
      <c r="F61" s="35">
        <f t="shared" si="8"/>
        <v>2710736068.0700002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5" spans="3:6" x14ac:dyDescent="0.25">
      <c r="C65" s="37"/>
      <c r="D65" s="37"/>
    </row>
    <row r="66" spans="3:6" x14ac:dyDescent="0.25">
      <c r="C66" s="37"/>
      <c r="E66" s="37"/>
      <c r="F66" s="37"/>
    </row>
    <row r="67" spans="3:6" x14ac:dyDescent="0.25">
      <c r="C67" s="39"/>
      <c r="D67" s="37"/>
      <c r="E67" s="39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Arcelli</cp:lastModifiedBy>
  <cp:lastPrinted>2017-01-10T08:22:40Z</cp:lastPrinted>
  <dcterms:created xsi:type="dcterms:W3CDTF">2017-01-09T14:06:02Z</dcterms:created>
  <dcterms:modified xsi:type="dcterms:W3CDTF">2025-01-03T11:25:39Z</dcterms:modified>
</cp:coreProperties>
</file>