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200" windowHeight="10605"/>
  </bookViews>
  <sheets>
    <sheet name="Allegato 1" sheetId="2" r:id="rId1"/>
  </sheets>
  <definedNames>
    <definedName name="_xlnm.Print_Area" localSheetId="0">'Allegato 1'!$A$1:$M$167</definedName>
  </definedNames>
  <calcPr calcId="124519"/>
</workbook>
</file>

<file path=xl/calcChain.xml><?xml version="1.0" encoding="utf-8"?>
<calcChain xmlns="http://schemas.openxmlformats.org/spreadsheetml/2006/main">
  <c r="G125" i="2"/>
  <c r="G129" s="1"/>
  <c r="M104"/>
  <c r="M107" s="1"/>
  <c r="M123"/>
  <c r="M113"/>
  <c r="M114" s="1"/>
  <c r="M112"/>
  <c r="M110"/>
  <c r="M109"/>
  <c r="M108"/>
  <c r="M106"/>
  <c r="M105"/>
  <c r="M100"/>
  <c r="M103"/>
  <c r="M115" s="1"/>
  <c r="M116" s="1"/>
  <c r="M122"/>
  <c r="G130" s="1"/>
  <c r="M124"/>
  <c r="J125"/>
  <c r="M111"/>
  <c r="G131" l="1"/>
  <c r="M125"/>
</calcChain>
</file>

<file path=xl/sharedStrings.xml><?xml version="1.0" encoding="utf-8"?>
<sst xmlns="http://schemas.openxmlformats.org/spreadsheetml/2006/main" count="133" uniqueCount="117">
  <si>
    <t>, lì</t>
  </si>
  <si>
    <t>Il richiedente</t>
  </si>
  <si>
    <t>provincia di</t>
  </si>
  <si>
    <t>in data</t>
  </si>
  <si>
    <t xml:space="preserve">nato/a </t>
  </si>
  <si>
    <t>luogo</t>
  </si>
  <si>
    <t>data</t>
  </si>
  <si>
    <t xml:space="preserve"> (Legale rappresentante)</t>
  </si>
  <si>
    <t>Il sottoscritto, ai sensi dell’art. 13 del decreto legislativo 30 giugno 2003, n. 196 (Codice in materia di protezione di dati personali) e successive modifiche ed integrazioni, autorizza l’amministrazione concedente al trattamento e all’elaborazione dei dati forniti con la presente dichiarazione, per finalità gestionali e statistiche, anche mediante l’ausilio di mezzi elettronici o automatizzati, nel rispetto della sicurezza e della riservatezza e ai sensi dell’articolo 38 del citato DPR n. 445/2000.</t>
  </si>
  <si>
    <t>Il sottoscritto dichiara di rendere le precedenti dichiarazioni ai sensi dell’art. 46 del D.P.R. 28/12/2000 n. 445 e di essere consapevole delle responsabilità penali cui può andare incontro in caso di dichiarazione mendace o di esibizione di atto falso o contenente dati non rispondenti a verità, e della conseguente decadenza dai benefici eventualmente concessi sulla base di una dichiarazione non veritiera ai sensi degli artt. 75 e 76 del D.P.R. 28/12/2000 n. 445.</t>
  </si>
  <si>
    <t>1) ANAGRAFICA PROGETTO</t>
  </si>
  <si>
    <t>Titolo dell'intervento</t>
  </si>
  <si>
    <t>Soggetto beneficiario</t>
  </si>
  <si>
    <t>Soggetto attuatore</t>
  </si>
  <si>
    <t xml:space="preserve">• quadro economico di progetto; </t>
  </si>
  <si>
    <t>Descrizione tecnico – illustrativa del progetto nella quale evidenziare la pertinenza e la coerenza delle scelte proposte con gli obiettivi generali e specifici della Misura.</t>
  </si>
  <si>
    <t>Criteri di selezione</t>
  </si>
  <si>
    <t>Indicatore</t>
  </si>
  <si>
    <t>Punti</t>
  </si>
  <si>
    <t>Inserire SI/NO</t>
  </si>
  <si>
    <t>(10 p.ti)</t>
  </si>
  <si>
    <t>(20 p.ti)</t>
  </si>
  <si>
    <t xml:space="preserve">Ente pubblico </t>
  </si>
  <si>
    <t>fax</t>
  </si>
  <si>
    <t>email</t>
  </si>
  <si>
    <t>pec</t>
  </si>
  <si>
    <t>codice fiscale</t>
  </si>
  <si>
    <t>partita iva</t>
  </si>
  <si>
    <t>PRESO ATTO</t>
  </si>
  <si>
    <t>- che il punteggio attribuito agli investimenti richiesti è stato assegnato in base ai criteri di selezione di seguito riportati:</t>
  </si>
  <si>
    <t>SCHEDA "PROPOSTA PROGETTUALE"</t>
  </si>
  <si>
    <t>2.5) TIPOLOGIE DEGLI INTERVENTI</t>
  </si>
  <si>
    <t>Si allega alla presente scheda:</t>
  </si>
  <si>
    <t>Descrizione tipologia di interventi</t>
  </si>
  <si>
    <t>Tipologia di interventi</t>
  </si>
  <si>
    <t>Imponibile</t>
  </si>
  <si>
    <t>IVA</t>
  </si>
  <si>
    <t>Totale</t>
  </si>
  <si>
    <t>TOTALE</t>
  </si>
  <si>
    <r>
      <t>Verifica corretta compilazione quadro finanziario di sintesi 
(</t>
    </r>
    <r>
      <rPr>
        <b/>
        <i/>
        <sz val="10"/>
        <rFont val="Arial"/>
        <family val="2"/>
      </rPr>
      <t>se la compilazione è corretta appare la scritta VERO, in caso contario appare la scritta FALSO</t>
    </r>
    <r>
      <rPr>
        <b/>
        <sz val="12"/>
        <rFont val="Arial"/>
        <family val="2"/>
      </rPr>
      <t>)</t>
    </r>
  </si>
  <si>
    <t>L'importo inserito per la realizzazione di infrastrutture su piccola scala è stato imputato in coerenza con l'Avviso</t>
  </si>
  <si>
    <t>Elemento verificato</t>
  </si>
  <si>
    <t>Importo
con IVA</t>
  </si>
  <si>
    <t>L'importo inserito per spese generali è stato imputato in coerenza con l'Avviso</t>
  </si>
  <si>
    <t>DATI IDENTIFICATIVI DEL RICHIEDENTE</t>
  </si>
  <si>
    <t>ragione sociale</t>
  </si>
  <si>
    <t>RAPPRESENTANTE LEGALE</t>
  </si>
  <si>
    <t>Cognome</t>
  </si>
  <si>
    <t>Nome</t>
  </si>
  <si>
    <t>sede legale ( via, numero civico, Comune, Provincia)</t>
  </si>
  <si>
    <t>residenza ( via, numero civico, Comune, Provincia)</t>
  </si>
  <si>
    <t xml:space="preserve">Misura 7 – sottomisura 7.2 tipo di intervento 7.2.1 </t>
  </si>
  <si>
    <t>(40 p.ti)</t>
  </si>
  <si>
    <t>Ubicazione territoriale secondo la classificazione dell'Accordo di Partenariato</t>
  </si>
  <si>
    <t>1. Localizzazione territoriale con particolare riferimento alle aree rurali con problemi complessivi di sviluppo</t>
  </si>
  <si>
    <t>1. Fino a 500 metri lineari</t>
  </si>
  <si>
    <t>2. Oltre 500 e fino a 1500 metri lineari</t>
  </si>
  <si>
    <t>3. Oltre 1500 metri lineari</t>
  </si>
  <si>
    <t>(25 p.ti)</t>
  </si>
  <si>
    <t>(30 p.ti)</t>
  </si>
  <si>
    <t>Totale (40 punti max)</t>
  </si>
  <si>
    <t>Totale (30 punti max)</t>
  </si>
  <si>
    <t>1. Fino a 50 utenti</t>
  </si>
  <si>
    <t xml:space="preserve">2. Da 51 fino a 100 utenti </t>
  </si>
  <si>
    <t>3. Oltre 100 utenti</t>
  </si>
  <si>
    <t xml:space="preserve">1. Presenza interventi finalizzati al miglioramento paesaggistico e risistemazione del verde  </t>
  </si>
  <si>
    <t>Sostegno agli investimenti nella creazione, miglioramento o ampliamento delle infrastrutture viarie</t>
  </si>
  <si>
    <t xml:space="preserve">2.1) LOCALIZZAZIONE TERRITORIALE DEGLI INTERVENTI </t>
  </si>
  <si>
    <t>2.2) LUNGHEZZA DELLA STRADA</t>
  </si>
  <si>
    <t>2.3) NUMERO DI UTENTI SERVITI</t>
  </si>
  <si>
    <t>Indicazione di eventuali interventi finalizzati al miglioramento paesaggistico e risistemazione del verde.
Indicazione di eventuali interventi che comportano l'introduzione di soluzioni innovative in tema di compatibilità ambientale (introdotte nel mercato da non più di due anni antecedenti la presentazione della domanda di sostegno)</t>
  </si>
  <si>
    <t>2.4) COERENZA CON GLI OBIETTIVI ORIZZONTALI (AMBIENTE, CLIMA, INNOVAZIONE)</t>
  </si>
  <si>
    <r>
      <rPr>
        <i/>
        <sz val="12"/>
        <rFont val="Arial"/>
        <family val="2"/>
      </rPr>
      <t>*</t>
    </r>
    <r>
      <rPr>
        <i/>
        <sz val="10"/>
        <rFont val="Arial"/>
        <family val="2"/>
      </rPr>
      <t>La firma è obbligatoria e deve essere allegata copia di un documento di identità valido.</t>
    </r>
  </si>
  <si>
    <t>Firma* e Timbro leggibili</t>
  </si>
  <si>
    <t>- che il punteggio relativo agli investimenti richiesti con la presente proposta progettuale relativa alla Misura 7 – sottomisura 7.2 tipo di intervento 7.2.1 del PSR per l'Umbria 2014-2020 è pari a ________  punti</t>
  </si>
  <si>
    <t>• atto di approvazione della proposta progettuale;</t>
  </si>
  <si>
    <t>DICHIARA</t>
  </si>
  <si>
    <t>Breve relazione dalla quale si evinca la coerenza degli interventi proposti con i piani o le strategie di sviluppo di Comuni e villaggi rurali o con eventuali strategie di sviluppo locale, qualora esistenti.</t>
  </si>
  <si>
    <t>2) RELAZIONE SUL PROGETTO</t>
  </si>
  <si>
    <t>Indicazione dell'ubicazione territoriale dell'infrastruttura viaria oggetto dell'intervento con la specifica che l'intero intervento ricade nel territorio del Comune proponente.</t>
  </si>
  <si>
    <t>Totale (20 punti max)</t>
  </si>
  <si>
    <t>PROGRAMMA DI SVILUPPO RURALE PER L'UMBRIA 2014-2020</t>
  </si>
  <si>
    <t>• planimetria catastale in scala 1:2000 con evidenziata la stada oggetto dell'intervento;</t>
  </si>
  <si>
    <t>(Dichiarazione sostitutiva di atto di notorietà ai sensi dell’art. 47 del D.P.R. 28 dicembre 2000, n. 445)</t>
  </si>
  <si>
    <t>REFERENTE TECNICO</t>
  </si>
  <si>
    <t>tel.</t>
  </si>
  <si>
    <t xml:space="preserve">tel. </t>
  </si>
  <si>
    <t>qualifica</t>
  </si>
  <si>
    <t>recapiti</t>
  </si>
  <si>
    <t xml:space="preserve">consapevole delle sanzioni penali, nel caso di dichiarazioni non veritiere, di formazione o uso di atti falsi richiamate dall’art. 76 del D.P.R. 445 del 28 dicembre 2000 nonché della perdita dei benefici cui la presente è collegata, ai sensi dell’art. 47 del medesimo decreto sulla base di quanto indicato nei precedenti punti </t>
  </si>
  <si>
    <t xml:space="preserve">2.7) COERENZA CON EVENTUALI PIANI  O STRATEGIE DI SVILUPPO </t>
  </si>
  <si>
    <t>L'importo inserito per l'acquisto di terreni è stato imputato in coerenza con l'Avviso</t>
  </si>
  <si>
    <r>
      <rPr>
        <b/>
        <sz val="12"/>
        <rFont val="Arial"/>
        <family val="2"/>
      </rPr>
      <t>b1)</t>
    </r>
    <r>
      <rPr>
        <sz val="12"/>
        <rFont val="Arial"/>
        <family val="2"/>
      </rPr>
      <t xml:space="preserve"> 
acquisto di terreni (</t>
    </r>
    <r>
      <rPr>
        <b/>
        <sz val="12"/>
        <rFont val="Arial"/>
        <family val="2"/>
      </rPr>
      <t>massimo 10%</t>
    </r>
    <r>
      <rPr>
        <sz val="12"/>
        <rFont val="Arial"/>
        <family val="2"/>
      </rPr>
      <t xml:space="preserve"> della spesa totale ammissibile calcolato sul totale del punto a1)</t>
    </r>
  </si>
  <si>
    <r>
      <rPr>
        <b/>
        <sz val="12"/>
        <rFont val="Arial"/>
        <family val="2"/>
      </rPr>
      <t>c1)</t>
    </r>
    <r>
      <rPr>
        <sz val="12"/>
        <rFont val="Arial"/>
        <family val="2"/>
      </rPr>
      <t xml:space="preserve"> 
spese generali (</t>
    </r>
    <r>
      <rPr>
        <b/>
        <sz val="12"/>
        <rFont val="Arial"/>
        <family val="2"/>
      </rPr>
      <t>massimo 12%</t>
    </r>
    <r>
      <rPr>
        <sz val="12"/>
        <rFont val="Arial"/>
        <family val="2"/>
      </rPr>
      <t xml:space="preserve"> della spesa totale ammissibile calcolato sulla sommatoria dei totali dei punti a1) e b1)</t>
    </r>
  </si>
  <si>
    <r>
      <rPr>
        <b/>
        <sz val="12"/>
        <rFont val="Arial"/>
        <family val="2"/>
      </rPr>
      <t>a)</t>
    </r>
    <r>
      <rPr>
        <sz val="12"/>
        <rFont val="Arial"/>
        <family val="2"/>
      </rPr>
      <t xml:space="preserve"> 
Investimenti su infrastrutture viarie comunali o vicinali ad uso pubblico
(su piccola scala)</t>
    </r>
  </si>
  <si>
    <r>
      <rPr>
        <b/>
        <sz val="12"/>
        <rFont val="Arial"/>
        <family val="2"/>
      </rPr>
      <t>b)</t>
    </r>
    <r>
      <rPr>
        <sz val="12"/>
        <rFont val="Arial"/>
        <family val="2"/>
      </rPr>
      <t xml:space="preserve"> 
Acquisto di terreni</t>
    </r>
  </si>
  <si>
    <r>
      <rPr>
        <b/>
        <sz val="12"/>
        <rFont val="Arial"/>
        <family val="2"/>
      </rPr>
      <t>c)</t>
    </r>
    <r>
      <rPr>
        <sz val="12"/>
        <rFont val="Arial"/>
        <family val="2"/>
      </rPr>
      <t xml:space="preserve"> 
Spese generali</t>
    </r>
  </si>
  <si>
    <r>
      <rPr>
        <b/>
        <sz val="12"/>
        <rFont val="Arial"/>
        <family val="2"/>
      </rPr>
      <t>a1)</t>
    </r>
    <r>
      <rPr>
        <sz val="12"/>
        <rFont val="Arial"/>
        <family val="2"/>
      </rPr>
      <t xml:space="preserve"> 
interventi per il miglioramento della sicurezza e della funzionalità del tracciato stradale nonché per l'eliminazione delle situazioni di grave degrado che possono pregiudicare la sicurezza degli utenti</t>
    </r>
  </si>
  <si>
    <t>• cronoprogramma delle fasi attuative</t>
  </si>
  <si>
    <t>3. Lunghezza della stada 
(estensione interventi)</t>
  </si>
  <si>
    <t>4. Numero di utenti serviti
(utenti: coloro che risiedono o svolgono attività prevalente nelle aree prossime alla sede viaria)</t>
  </si>
  <si>
    <t>5. Coerenza con gli obiettivi orizzontali
(ambiente, clima, innovazione)</t>
  </si>
  <si>
    <t>2.6) INFORMAZIONI SPECIFICHE SULL'INFRASTRUTTURA VIARIA</t>
  </si>
  <si>
    <t>2. Soluzioni introdotte nel mercato da non più di due anni antecedenti la presentazione della domanda di sostegno</t>
  </si>
  <si>
    <t>Indicare:
- la classificazione della strada al momento della presentazione della domanda di sostegno.
- l'inserimento in mappa della strada al momento della presentazione della domanda di sostegno.
- la larghezza della strada (carreggiata) al termine degli interventi (se inferiore a mt. 4, specificare la congruenza con i casi di deroga previsti dal bando).</t>
  </si>
  <si>
    <t xml:space="preserve">Nei criteri  3 e 4 va inserito uno solo punteggio                                                                                                                      </t>
  </si>
  <si>
    <t>Totale complessivo</t>
  </si>
  <si>
    <t>Allegato 1</t>
  </si>
  <si>
    <t>• dichiarazione di non avvenuto inizio dei lavori</t>
  </si>
  <si>
    <t>Indicazione del numero di utenti serviti dall'infrastruttura viaria oggetto dell'intervento 
(per utenti si intendono coloro che risiedono o svolgono attività prevalente nelle aree prossime alla sede viaria su cui si realizza l'intervento)</t>
  </si>
  <si>
    <t>Descrizione delle tipologie di investimento previste nel progetto. 
Indicare altresì l'assoggetabilità o meno del progetto ad una valutazione dell'impatto ambientale e, in caso negativo, specificarne le motivazioni.</t>
  </si>
  <si>
    <t>Indicazione dell'estensione lineare (metri) degli interventi lungo il tracciato stradale (ai sensi delle disposizioni di cui al punto 2.8 del bando)</t>
  </si>
  <si>
    <t>- che la spesa prevista per la proposta progettuale avanzata è pari a euro '_____________, di seguito si riporta il quadro finanziario di sintesi.</t>
  </si>
  <si>
    <t>- Deve essere raggiunto un punteggio minimo di 40 punti</t>
  </si>
  <si>
    <t>limite calcolato su totale b1)</t>
  </si>
  <si>
    <t>limite calcolato su totale c1)</t>
  </si>
  <si>
    <t>limite (500.000 euro) calcolato
 su imponibile voci a1)+b1)+c1)</t>
  </si>
</sst>
</file>

<file path=xl/styles.xml><?xml version="1.0" encoding="utf-8"?>
<styleSheet xmlns="http://schemas.openxmlformats.org/spreadsheetml/2006/main">
  <numFmts count="1">
    <numFmt numFmtId="164" formatCode="_-[$€-2]\ * #,##0.00_-;\-[$€-2]\ * #,##0.00_-;_-[$€-2]\ * &quot;-&quot;??_-"/>
  </numFmts>
  <fonts count="32">
    <font>
      <sz val="10"/>
      <name val="Arial"/>
    </font>
    <font>
      <sz val="10"/>
      <name val="Arial"/>
      <family val="2"/>
    </font>
    <font>
      <sz val="8"/>
      <name val="Arial"/>
      <family val="2"/>
    </font>
    <font>
      <sz val="11"/>
      <name val="Arial"/>
      <family val="2"/>
    </font>
    <font>
      <sz val="10"/>
      <name val="Arial"/>
      <family val="2"/>
    </font>
    <font>
      <b/>
      <sz val="12"/>
      <name val="Arial"/>
      <family val="2"/>
    </font>
    <font>
      <b/>
      <sz val="14"/>
      <name val="Arial"/>
      <family val="2"/>
    </font>
    <font>
      <sz val="12"/>
      <name val="Arial"/>
      <family val="2"/>
    </font>
    <font>
      <b/>
      <u/>
      <sz val="12"/>
      <name val="Arial"/>
      <family val="2"/>
    </font>
    <font>
      <i/>
      <sz val="12"/>
      <name val="Arial"/>
      <family val="2"/>
    </font>
    <font>
      <sz val="12"/>
      <name val="Calibri"/>
      <family val="2"/>
    </font>
    <font>
      <i/>
      <sz val="10"/>
      <name val="Arial"/>
      <family val="2"/>
    </font>
    <font>
      <sz val="12"/>
      <color indexed="10"/>
      <name val="Arial"/>
      <family val="2"/>
    </font>
    <font>
      <b/>
      <sz val="12"/>
      <name val="Calibri"/>
      <family val="2"/>
    </font>
    <font>
      <sz val="12"/>
      <name val="Calibri"/>
      <family val="2"/>
    </font>
    <font>
      <sz val="22"/>
      <name val="Calibri"/>
      <family val="2"/>
    </font>
    <font>
      <sz val="7"/>
      <name val="Times New Roman"/>
      <family val="1"/>
    </font>
    <font>
      <sz val="18"/>
      <name val="Arial"/>
      <family val="2"/>
    </font>
    <font>
      <i/>
      <sz val="12"/>
      <color indexed="10"/>
      <name val="Arial"/>
      <family val="2"/>
    </font>
    <font>
      <sz val="9"/>
      <name val="Arial"/>
      <family val="2"/>
    </font>
    <font>
      <b/>
      <sz val="16"/>
      <name val="Arial"/>
      <family val="2"/>
    </font>
    <font>
      <b/>
      <i/>
      <sz val="10"/>
      <name val="Arial"/>
      <family val="2"/>
    </font>
    <font>
      <b/>
      <sz val="12"/>
      <color indexed="10"/>
      <name val="Arial"/>
      <family val="2"/>
    </font>
    <font>
      <b/>
      <i/>
      <sz val="12"/>
      <name val="Arial"/>
      <family val="2"/>
    </font>
    <font>
      <strike/>
      <sz val="12"/>
      <name val="Arial"/>
      <family val="2"/>
    </font>
    <font>
      <strike/>
      <sz val="10"/>
      <name val="Arial"/>
      <family val="2"/>
    </font>
    <font>
      <strike/>
      <sz val="9"/>
      <name val="Arial"/>
      <family val="2"/>
    </font>
    <font>
      <u/>
      <sz val="9"/>
      <name val="Arial"/>
      <family val="2"/>
    </font>
    <font>
      <b/>
      <sz val="12"/>
      <color indexed="10"/>
      <name val="Arial"/>
      <family val="2"/>
    </font>
    <font>
      <u/>
      <sz val="10"/>
      <color theme="10"/>
      <name val="Arial"/>
      <family val="2"/>
    </font>
    <font>
      <b/>
      <sz val="11"/>
      <color indexed="10"/>
      <name val="Calibri"/>
      <family val="2"/>
      <scheme val="minor"/>
    </font>
    <font>
      <b/>
      <sz val="10"/>
      <color theme="5"/>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7"/>
        <bgColor indexed="64"/>
      </patternFill>
    </fill>
  </fills>
  <borders count="57">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3">
    <xf numFmtId="0" fontId="0" fillId="0" borderId="0"/>
    <xf numFmtId="0" fontId="29" fillId="0" borderId="0" applyNumberFormat="0" applyFill="0" applyBorder="0" applyAlignment="0" applyProtection="0">
      <alignment vertical="top"/>
      <protection locked="0"/>
    </xf>
    <xf numFmtId="164" fontId="1" fillId="0" borderId="0" applyFont="0" applyFill="0" applyBorder="0" applyAlignment="0" applyProtection="0"/>
  </cellStyleXfs>
  <cellXfs count="278">
    <xf numFmtId="0" fontId="0" fillId="0" borderId="0" xfId="0"/>
    <xf numFmtId="0" fontId="0" fillId="0" borderId="0" xfId="0" applyAlignment="1"/>
    <xf numFmtId="0" fontId="4" fillId="0" borderId="0" xfId="0" applyFont="1"/>
    <xf numFmtId="0" fontId="7" fillId="0" borderId="0" xfId="0" applyFont="1"/>
    <xf numFmtId="0" fontId="7" fillId="0" borderId="0" xfId="0" applyFont="1" applyAlignment="1"/>
    <xf numFmtId="0" fontId="7" fillId="0" borderId="0" xfId="0" applyFont="1" applyBorder="1" applyAlignment="1">
      <alignment horizontal="left"/>
    </xf>
    <xf numFmtId="0" fontId="7" fillId="0" borderId="0" xfId="0" applyFont="1" applyBorder="1"/>
    <xf numFmtId="0" fontId="5" fillId="0" borderId="0" xfId="0" applyFont="1"/>
    <xf numFmtId="0" fontId="6" fillId="0" borderId="0" xfId="0" applyFont="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10" fillId="0" borderId="0" xfId="0" applyFont="1" applyBorder="1" applyAlignment="1">
      <alignment horizontal="center"/>
    </xf>
    <xf numFmtId="0" fontId="9" fillId="0" borderId="0" xfId="0" applyFont="1"/>
    <xf numFmtId="0" fontId="9" fillId="0" borderId="0" xfId="0" applyFont="1" applyBorder="1"/>
    <xf numFmtId="0" fontId="7" fillId="0" borderId="0" xfId="0" applyFont="1" applyBorder="1" applyAlignment="1"/>
    <xf numFmtId="0" fontId="7" fillId="0" borderId="0" xfId="0" applyFont="1" applyAlignment="1">
      <alignment wrapText="1"/>
    </xf>
    <xf numFmtId="0" fontId="7" fillId="0" borderId="0" xfId="0" applyFont="1" applyFill="1" applyBorder="1"/>
    <xf numFmtId="0" fontId="7" fillId="2" borderId="0" xfId="0" applyFont="1" applyFill="1" applyAlignment="1"/>
    <xf numFmtId="0" fontId="7" fillId="2" borderId="0" xfId="0" applyFont="1" applyFill="1" applyBorder="1" applyAlignment="1"/>
    <xf numFmtId="0" fontId="12" fillId="2" borderId="0" xfId="0" applyFont="1" applyFill="1" applyAlignment="1"/>
    <xf numFmtId="0" fontId="12" fillId="2" borderId="0" xfId="0" applyFont="1" applyFill="1" applyBorder="1" applyAlignment="1"/>
    <xf numFmtId="0" fontId="8" fillId="0" borderId="0" xfId="0" applyFont="1" applyBorder="1" applyAlignment="1"/>
    <xf numFmtId="0" fontId="7" fillId="0" borderId="0" xfId="0" quotePrefix="1" applyFont="1" applyBorder="1"/>
    <xf numFmtId="0" fontId="0" fillId="0" borderId="0" xfId="0" applyFill="1" applyBorder="1"/>
    <xf numFmtId="0" fontId="14" fillId="0" borderId="0" xfId="0" applyFont="1" applyBorder="1"/>
    <xf numFmtId="0" fontId="14" fillId="0" borderId="0" xfId="0" applyFont="1" applyBorder="1" applyAlignment="1"/>
    <xf numFmtId="0" fontId="14" fillId="0" borderId="0" xfId="0" applyFont="1" applyFill="1" applyBorder="1"/>
    <xf numFmtId="0" fontId="13" fillId="0" borderId="0" xfId="0" applyFont="1" applyFill="1"/>
    <xf numFmtId="0" fontId="14" fillId="0" borderId="0" xfId="0" applyFont="1" applyFill="1"/>
    <xf numFmtId="0" fontId="14" fillId="0" borderId="0" xfId="0" applyFont="1" applyFill="1" applyAlignment="1"/>
    <xf numFmtId="0" fontId="7" fillId="0" borderId="1" xfId="0" applyFont="1" applyBorder="1" applyAlignment="1">
      <alignment horizontal="left"/>
    </xf>
    <xf numFmtId="0" fontId="7" fillId="0" borderId="1" xfId="0" applyFont="1" applyBorder="1" applyAlignment="1">
      <alignment horizontal="center"/>
    </xf>
    <xf numFmtId="0" fontId="8" fillId="0" borderId="1" xfId="0" applyFont="1" applyBorder="1" applyAlignment="1"/>
    <xf numFmtId="0" fontId="7" fillId="0" borderId="1" xfId="0" applyFont="1" applyBorder="1" applyAlignment="1"/>
    <xf numFmtId="0" fontId="5" fillId="2" borderId="0" xfId="0" applyFont="1" applyFill="1" applyBorder="1" applyAlignment="1">
      <alignment horizontal="center" vertical="center"/>
    </xf>
    <xf numFmtId="0" fontId="7" fillId="2" borderId="0" xfId="0" applyFont="1" applyFill="1" applyBorder="1"/>
    <xf numFmtId="0" fontId="12" fillId="2" borderId="0" xfId="0" applyFont="1" applyFill="1" applyBorder="1" applyAlignment="1">
      <alignment horizontal="center"/>
    </xf>
    <xf numFmtId="0" fontId="9" fillId="0" borderId="0" xfId="0" applyFont="1" applyBorder="1" applyAlignment="1">
      <alignment horizontal="center"/>
    </xf>
    <xf numFmtId="0" fontId="7" fillId="2" borderId="0" xfId="0" applyFont="1" applyFill="1" applyBorder="1" applyAlignment="1">
      <alignment horizontal="center"/>
    </xf>
    <xf numFmtId="0" fontId="7" fillId="0" borderId="0" xfId="0" applyFont="1" applyBorder="1" applyAlignment="1">
      <alignment horizontal="center"/>
    </xf>
    <xf numFmtId="0" fontId="17" fillId="0" borderId="0" xfId="0" applyFont="1"/>
    <xf numFmtId="0" fontId="9" fillId="2" borderId="0" xfId="0" applyFont="1" applyFill="1" applyBorder="1" applyAlignment="1"/>
    <xf numFmtId="0" fontId="9" fillId="2" borderId="0" xfId="0"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Border="1" applyAlignment="1"/>
    <xf numFmtId="0" fontId="9" fillId="0" borderId="0" xfId="0" applyFont="1" applyAlignment="1"/>
    <xf numFmtId="0" fontId="9" fillId="2" borderId="0" xfId="0" applyFont="1" applyFill="1" applyBorder="1" applyAlignment="1">
      <alignment horizontal="left" wrapText="1"/>
    </xf>
    <xf numFmtId="0" fontId="10" fillId="0" borderId="0" xfId="0" applyFont="1" applyFill="1" applyBorder="1" applyAlignment="1" applyProtection="1">
      <alignment horizontal="center"/>
    </xf>
    <xf numFmtId="0" fontId="7" fillId="3" borderId="2" xfId="0" applyFont="1" applyFill="1" applyBorder="1" applyProtection="1">
      <protection locked="0"/>
    </xf>
    <xf numFmtId="0" fontId="7" fillId="0" borderId="0" xfId="0" applyFont="1" applyBorder="1" applyAlignment="1">
      <alignment horizontal="left" wrapText="1"/>
    </xf>
    <xf numFmtId="0" fontId="16" fillId="0" borderId="3" xfId="0" applyFont="1" applyBorder="1" applyAlignment="1">
      <alignment horizontal="justify" vertical="center"/>
    </xf>
    <xf numFmtId="0" fontId="5" fillId="0" borderId="3" xfId="0" applyFont="1" applyBorder="1" applyAlignment="1">
      <alignment horizontal="center" vertical="top"/>
    </xf>
    <xf numFmtId="0" fontId="7" fillId="0" borderId="3" xfId="0" applyFont="1" applyBorder="1"/>
    <xf numFmtId="0" fontId="5" fillId="0" borderId="3" xfId="0" applyFont="1" applyBorder="1"/>
    <xf numFmtId="0" fontId="7" fillId="0" borderId="3" xfId="0" applyFont="1" applyBorder="1" applyAlignment="1"/>
    <xf numFmtId="0" fontId="7" fillId="0" borderId="1" xfId="0" applyFont="1" applyBorder="1" applyAlignment="1">
      <alignment horizontal="left" wrapText="1"/>
    </xf>
    <xf numFmtId="0" fontId="5" fillId="0" borderId="1" xfId="0" applyFont="1" applyBorder="1" applyAlignment="1">
      <alignment horizontal="left" wrapText="1"/>
    </xf>
    <xf numFmtId="0" fontId="5" fillId="2"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Alignment="1">
      <alignment horizontal="center" wrapText="1"/>
    </xf>
    <xf numFmtId="0" fontId="19" fillId="0" borderId="1" xfId="0" applyFont="1" applyFill="1" applyBorder="1" applyAlignment="1" applyProtection="1">
      <alignment horizontal="left" vertical="top" wrapText="1"/>
    </xf>
    <xf numFmtId="0" fontId="1" fillId="0" borderId="0" xfId="0" applyFont="1"/>
    <xf numFmtId="0" fontId="1" fillId="0" borderId="0" xfId="0" applyFont="1" applyFill="1"/>
    <xf numFmtId="0" fontId="0" fillId="0" borderId="0" xfId="0" applyFill="1"/>
    <xf numFmtId="0" fontId="9" fillId="0" borderId="0" xfId="0" applyFont="1" applyFill="1" applyBorder="1" applyAlignment="1" applyProtection="1">
      <alignment horizontal="left"/>
    </xf>
    <xf numFmtId="0" fontId="9" fillId="0" borderId="0" xfId="0" applyFont="1" applyFill="1" applyBorder="1" applyAlignment="1" applyProtection="1">
      <alignment horizontal="right" wrapText="1"/>
    </xf>
    <xf numFmtId="0" fontId="5" fillId="0" borderId="0" xfId="0" applyFont="1" applyFill="1" applyBorder="1"/>
    <xf numFmtId="0" fontId="19" fillId="0" borderId="0" xfId="0" applyFont="1" applyFill="1" applyBorder="1" applyAlignment="1" applyProtection="1">
      <alignment horizontal="left"/>
      <protection locked="0"/>
    </xf>
    <xf numFmtId="0" fontId="7" fillId="0" borderId="0" xfId="0" applyFont="1" applyFill="1"/>
    <xf numFmtId="0" fontId="7" fillId="0" borderId="0" xfId="0" quotePrefix="1" applyFont="1" applyFill="1" applyBorder="1" applyAlignment="1">
      <alignment vertical="center" wrapText="1"/>
    </xf>
    <xf numFmtId="0" fontId="5" fillId="0" borderId="0" xfId="0" applyFont="1" applyAlignment="1">
      <alignment horizontal="center"/>
    </xf>
    <xf numFmtId="0" fontId="5" fillId="0" borderId="0" xfId="0" applyFont="1" applyFill="1" applyAlignment="1">
      <alignment horizontal="left"/>
    </xf>
    <xf numFmtId="0" fontId="5" fillId="0" borderId="0" xfId="0" applyFont="1" applyFill="1" applyAlignment="1">
      <alignment horizontal="left" vertical="center"/>
    </xf>
    <xf numFmtId="0" fontId="7" fillId="0" borderId="0" xfId="0" quotePrefix="1" applyFont="1" applyFill="1" applyBorder="1" applyAlignment="1">
      <alignment vertical="center"/>
    </xf>
    <xf numFmtId="0" fontId="15" fillId="0" borderId="0" xfId="0" applyFont="1" applyFill="1" applyBorder="1" applyAlignment="1">
      <alignment horizontal="right"/>
    </xf>
    <xf numFmtId="0" fontId="5" fillId="0" borderId="0" xfId="0" quotePrefix="1" applyFont="1" applyFill="1" applyAlignment="1">
      <alignment horizontal="left" wrapText="1"/>
    </xf>
    <xf numFmtId="0" fontId="5" fillId="0" borderId="0" xfId="0" applyFont="1" applyFill="1" applyAlignment="1">
      <alignment horizontal="left" wrapText="1"/>
    </xf>
    <xf numFmtId="0" fontId="5" fillId="2" borderId="0" xfId="0" applyFont="1" applyFill="1" applyBorder="1" applyAlignment="1">
      <alignment horizontal="center" vertical="center" wrapText="1"/>
    </xf>
    <xf numFmtId="4" fontId="7"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0" fontId="6" fillId="0" borderId="0" xfId="0" applyFont="1" applyFill="1" applyAlignment="1">
      <alignment horizontal="center"/>
    </xf>
    <xf numFmtId="0" fontId="6" fillId="0" borderId="0" xfId="0" applyFont="1" applyFill="1" applyAlignment="1">
      <alignment horizontal="left"/>
    </xf>
    <xf numFmtId="0" fontId="9" fillId="0" borderId="0" xfId="0" applyFont="1" applyAlignment="1">
      <alignment horizontal="center"/>
    </xf>
    <xf numFmtId="0" fontId="9" fillId="0" borderId="0" xfId="0" applyFont="1" applyBorder="1" applyAlignment="1">
      <alignment horizontal="center" wrapText="1"/>
    </xf>
    <xf numFmtId="14" fontId="19" fillId="3" borderId="2" xfId="0" applyNumberFormat="1" applyFont="1" applyFill="1" applyBorder="1" applyAlignment="1" applyProtection="1">
      <alignment horizontal="left" wrapText="1"/>
      <protection locked="0"/>
    </xf>
    <xf numFmtId="0" fontId="5" fillId="0" borderId="9" xfId="0" applyFont="1" applyFill="1" applyBorder="1" applyAlignment="1">
      <alignment horizontal="center" vertical="center" wrapText="1"/>
    </xf>
    <xf numFmtId="0" fontId="7"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24" fillId="0" borderId="0" xfId="0" applyFont="1"/>
    <xf numFmtId="0" fontId="25" fillId="0" borderId="0" xfId="0" applyFont="1"/>
    <xf numFmtId="0" fontId="24" fillId="0" borderId="0" xfId="0" applyFont="1" applyBorder="1" applyAlignment="1">
      <alignment horizontal="left" wrapText="1"/>
    </xf>
    <xf numFmtId="0" fontId="24" fillId="0" borderId="0" xfId="0" applyFont="1" applyAlignment="1">
      <alignment wrapText="1"/>
    </xf>
    <xf numFmtId="0" fontId="24" fillId="0" borderId="0" xfId="0" applyFont="1" applyBorder="1"/>
    <xf numFmtId="0" fontId="24" fillId="0" borderId="0" xfId="0" applyFont="1" applyFill="1"/>
    <xf numFmtId="0" fontId="25" fillId="0" borderId="0" xfId="0" applyFont="1" applyFill="1"/>
    <xf numFmtId="0" fontId="7" fillId="0" borderId="10" xfId="0" applyFont="1" applyFill="1" applyBorder="1" applyAlignment="1">
      <alignment horizontal="left" vertical="center" wrapText="1"/>
    </xf>
    <xf numFmtId="0" fontId="9" fillId="0" borderId="0" xfId="0" applyFont="1" applyBorder="1" applyAlignment="1">
      <alignment horizontal="left"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0" xfId="0" applyFont="1" applyFill="1" applyBorder="1" applyAlignment="1">
      <alignment horizontal="left" wrapText="1"/>
    </xf>
    <xf numFmtId="0" fontId="19" fillId="0" borderId="0" xfId="0" applyFont="1" applyFill="1" applyBorder="1" applyAlignment="1" applyProtection="1">
      <alignment horizontal="left" wrapText="1"/>
      <protection locked="0"/>
    </xf>
    <xf numFmtId="0" fontId="7" fillId="0" borderId="12" xfId="0" quotePrefix="1" applyFont="1" applyFill="1" applyBorder="1" applyAlignment="1">
      <alignment horizontal="left" vertical="center" wrapText="1"/>
    </xf>
    <xf numFmtId="0" fontId="7" fillId="0" borderId="13" xfId="0" quotePrefix="1" applyFont="1" applyFill="1" applyBorder="1" applyAlignment="1">
      <alignment horizontal="left" vertical="center" wrapText="1"/>
    </xf>
    <xf numFmtId="0" fontId="7" fillId="0" borderId="14" xfId="0" quotePrefix="1" applyFont="1" applyFill="1" applyBorder="1" applyAlignment="1">
      <alignment horizontal="left" vertical="center" wrapText="1"/>
    </xf>
    <xf numFmtId="0" fontId="7" fillId="0" borderId="12" xfId="0" quotePrefix="1" applyFont="1" applyFill="1" applyBorder="1" applyAlignment="1">
      <alignment horizontal="left" vertical="center"/>
    </xf>
    <xf numFmtId="0" fontId="7" fillId="0" borderId="15" xfId="0" quotePrefix="1" applyFont="1" applyFill="1" applyBorder="1" applyAlignment="1">
      <alignment horizontal="left" vertical="center" wrapText="1"/>
    </xf>
    <xf numFmtId="0" fontId="7" fillId="0" borderId="16" xfId="0" quotePrefix="1" applyFont="1" applyFill="1" applyBorder="1" applyAlignment="1">
      <alignment horizontal="left" vertical="center" wrapText="1"/>
    </xf>
    <xf numFmtId="14" fontId="9" fillId="0" borderId="0" xfId="0" applyNumberFormat="1" applyFont="1" applyFill="1" applyBorder="1" applyAlignment="1" applyProtection="1">
      <alignment horizontal="center" wrapText="1"/>
    </xf>
    <xf numFmtId="0" fontId="5" fillId="0" borderId="0" xfId="0" applyFont="1" applyFill="1" applyBorder="1" applyAlignment="1">
      <alignment horizontal="center" vertical="center" wrapText="1"/>
    </xf>
    <xf numFmtId="0" fontId="7" fillId="0" borderId="17" xfId="0" quotePrefix="1" applyFont="1" applyFill="1" applyBorder="1" applyAlignment="1">
      <alignment horizontal="center" vertical="center"/>
    </xf>
    <xf numFmtId="0" fontId="7" fillId="0" borderId="18" xfId="0" quotePrefix="1" applyFont="1" applyFill="1" applyBorder="1" applyAlignment="1">
      <alignment horizontal="center" vertical="center"/>
    </xf>
    <xf numFmtId="0" fontId="7" fillId="0" borderId="21" xfId="0" quotePrefix="1" applyFont="1" applyFill="1" applyBorder="1" applyAlignment="1">
      <alignment horizontal="center" vertical="center"/>
    </xf>
    <xf numFmtId="0" fontId="7" fillId="0" borderId="22" xfId="0" quotePrefix="1" applyFont="1" applyFill="1" applyBorder="1" applyAlignment="1">
      <alignment horizontal="center" vertical="center"/>
    </xf>
    <xf numFmtId="0" fontId="7" fillId="0" borderId="23" xfId="0" quotePrefix="1" applyFont="1" applyFill="1" applyBorder="1" applyAlignment="1">
      <alignment horizontal="center" vertical="center"/>
    </xf>
    <xf numFmtId="0" fontId="26" fillId="0" borderId="0" xfId="0" applyFont="1" applyFill="1" applyBorder="1" applyAlignment="1" applyProtection="1">
      <alignment horizontal="left" vertical="top" wrapText="1"/>
      <protection locked="0"/>
    </xf>
    <xf numFmtId="0" fontId="5" fillId="0" borderId="11" xfId="0" applyFont="1" applyFill="1" applyBorder="1" applyAlignment="1">
      <alignment horizontal="right" vertical="center"/>
    </xf>
    <xf numFmtId="0" fontId="5" fillId="0" borderId="11" xfId="0" quotePrefix="1" applyFont="1" applyFill="1" applyBorder="1" applyAlignment="1">
      <alignment horizontal="right" vertical="center"/>
    </xf>
    <xf numFmtId="0" fontId="5" fillId="0" borderId="0" xfId="0" applyFont="1" applyFill="1" applyAlignment="1">
      <alignment horizontal="center" wrapText="1"/>
    </xf>
    <xf numFmtId="0" fontId="5" fillId="0" borderId="20" xfId="0" applyFont="1" applyFill="1" applyBorder="1" applyAlignment="1">
      <alignment vertical="center"/>
    </xf>
    <xf numFmtId="0" fontId="17" fillId="0" borderId="0" xfId="0" applyFont="1" applyFill="1" applyAlignment="1">
      <alignment horizontal="center"/>
    </xf>
    <xf numFmtId="49" fontId="19" fillId="3" borderId="2" xfId="0" applyNumberFormat="1" applyFont="1" applyFill="1" applyBorder="1" applyAlignment="1" applyProtection="1">
      <alignment horizontal="left" wrapText="1"/>
      <protection locked="0"/>
    </xf>
    <xf numFmtId="14" fontId="7" fillId="3" borderId="2" xfId="0" applyNumberFormat="1" applyFont="1" applyFill="1" applyBorder="1" applyProtection="1">
      <protection locked="0"/>
    </xf>
    <xf numFmtId="0" fontId="7" fillId="0" borderId="24" xfId="0" applyFont="1" applyFill="1" applyBorder="1" applyAlignment="1">
      <alignment horizontal="center" vertical="center" wrapText="1"/>
    </xf>
    <xf numFmtId="0" fontId="28" fillId="0" borderId="9" xfId="0" applyFont="1" applyFill="1" applyBorder="1" applyAlignment="1">
      <alignment horizontal="center" vertical="center" wrapText="1"/>
    </xf>
    <xf numFmtId="4" fontId="30" fillId="2" borderId="38" xfId="0" applyNumberFormat="1" applyFont="1" applyFill="1" applyBorder="1" applyAlignment="1">
      <alignment vertical="center" wrapText="1"/>
    </xf>
    <xf numFmtId="0" fontId="19" fillId="3" borderId="0" xfId="0" applyFont="1" applyFill="1" applyBorder="1" applyAlignment="1" applyProtection="1">
      <alignment horizontal="left" vertical="top" wrapText="1"/>
      <protection locked="0"/>
    </xf>
    <xf numFmtId="0" fontId="14" fillId="0" borderId="1" xfId="0" applyFont="1" applyBorder="1" applyAlignment="1">
      <alignment horizontal="center"/>
    </xf>
    <xf numFmtId="0" fontId="19" fillId="3" borderId="2" xfId="0" applyFont="1" applyFill="1" applyBorder="1" applyAlignment="1" applyProtection="1">
      <alignment horizontal="left" wrapText="1"/>
      <protection locked="0"/>
    </xf>
    <xf numFmtId="49" fontId="19" fillId="3" borderId="19" xfId="0" applyNumberFormat="1" applyFont="1" applyFill="1" applyBorder="1" applyAlignment="1" applyProtection="1">
      <alignment horizontal="center" wrapText="1"/>
      <protection locked="0"/>
    </xf>
    <xf numFmtId="0" fontId="7" fillId="2" borderId="4" xfId="0" applyFont="1" applyFill="1" applyBorder="1" applyAlignment="1">
      <alignment vertical="center" wrapText="1"/>
    </xf>
    <xf numFmtId="0" fontId="7" fillId="2" borderId="20" xfId="0" applyFont="1" applyFill="1" applyBorder="1" applyAlignment="1">
      <alignment vertical="center" wrapText="1"/>
    </xf>
    <xf numFmtId="4" fontId="22" fillId="2" borderId="4" xfId="0" applyNumberFormat="1" applyFont="1" applyFill="1" applyBorder="1" applyAlignment="1">
      <alignment horizontal="center" vertical="center"/>
    </xf>
    <xf numFmtId="4" fontId="5" fillId="3" borderId="26"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2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Border="1" applyAlignment="1">
      <alignment horizontal="center"/>
    </xf>
    <xf numFmtId="0" fontId="7" fillId="0" borderId="0" xfId="0" applyFont="1" applyBorder="1" applyAlignment="1">
      <alignment horizontal="left" wrapText="1"/>
    </xf>
    <xf numFmtId="0" fontId="7" fillId="0" borderId="0" xfId="0" applyFont="1" applyFill="1" applyBorder="1" applyAlignment="1">
      <alignment horizontal="left" wrapText="1"/>
    </xf>
    <xf numFmtId="0" fontId="0" fillId="0" borderId="19" xfId="0" applyBorder="1" applyAlignment="1">
      <alignment horizontal="center"/>
    </xf>
    <xf numFmtId="0" fontId="0" fillId="0" borderId="28" xfId="0" applyBorder="1" applyAlignment="1">
      <alignment horizontal="center"/>
    </xf>
    <xf numFmtId="0" fontId="7" fillId="0" borderId="3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6" xfId="0" applyFont="1" applyFill="1" applyBorder="1" applyAlignment="1">
      <alignment horizontal="left" vertical="center" wrapText="1"/>
    </xf>
    <xf numFmtId="3" fontId="5" fillId="3" borderId="13" xfId="0" applyNumberFormat="1" applyFont="1" applyFill="1" applyBorder="1" applyAlignment="1" applyProtection="1">
      <alignment horizontal="center" vertical="center"/>
      <protection locked="0"/>
    </xf>
    <xf numFmtId="3" fontId="5" fillId="3" borderId="53" xfId="0" applyNumberFormat="1" applyFont="1" applyFill="1" applyBorder="1" applyAlignment="1" applyProtection="1">
      <alignment horizontal="center" vertical="center"/>
      <protection locked="0"/>
    </xf>
    <xf numFmtId="0" fontId="7" fillId="0" borderId="26" xfId="0" applyFont="1" applyFill="1" applyBorder="1" applyAlignment="1">
      <alignment horizontal="left" vertical="center" wrapText="1"/>
    </xf>
    <xf numFmtId="0" fontId="7" fillId="0" borderId="10" xfId="0" quotePrefix="1" applyFont="1" applyFill="1" applyBorder="1" applyAlignment="1">
      <alignment horizontal="left" vertical="center" wrapText="1"/>
    </xf>
    <xf numFmtId="0" fontId="7" fillId="0" borderId="35" xfId="0" quotePrefix="1" applyFont="1" applyFill="1" applyBorder="1" applyAlignment="1">
      <alignment horizontal="left" vertical="center" wrapText="1"/>
    </xf>
    <xf numFmtId="0" fontId="5" fillId="3" borderId="2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7" fillId="0" borderId="32" xfId="0" applyFont="1" applyFill="1" applyBorder="1" applyAlignment="1">
      <alignment horizontal="left" wrapText="1"/>
    </xf>
    <xf numFmtId="0" fontId="7" fillId="0" borderId="11" xfId="0" applyFont="1" applyFill="1" applyBorder="1" applyAlignment="1">
      <alignment horizontal="left" wrapText="1"/>
    </xf>
    <xf numFmtId="0" fontId="7" fillId="0" borderId="25" xfId="0" applyFont="1" applyFill="1" applyBorder="1" applyAlignment="1">
      <alignment horizontal="left" wrapText="1"/>
    </xf>
    <xf numFmtId="0" fontId="7" fillId="0" borderId="38" xfId="0" applyFont="1" applyFill="1" applyBorder="1" applyAlignment="1">
      <alignment horizontal="left" wrapText="1"/>
    </xf>
    <xf numFmtId="0" fontId="7" fillId="0" borderId="39" xfId="0" applyFont="1" applyFill="1" applyBorder="1" applyAlignment="1">
      <alignment horizontal="left" wrapText="1"/>
    </xf>
    <xf numFmtId="0" fontId="7" fillId="0" borderId="33" xfId="0" applyFont="1" applyFill="1" applyBorder="1" applyAlignment="1">
      <alignment horizontal="left" wrapText="1"/>
    </xf>
    <xf numFmtId="0" fontId="7" fillId="0" borderId="2" xfId="0" applyFont="1" applyFill="1" applyBorder="1" applyAlignment="1">
      <alignment horizontal="left" wrapText="1"/>
    </xf>
    <xf numFmtId="0" fontId="7" fillId="0" borderId="34" xfId="0" applyFont="1" applyFill="1" applyBorder="1" applyAlignment="1">
      <alignment horizontal="left" wrapText="1"/>
    </xf>
    <xf numFmtId="49" fontId="5" fillId="3" borderId="2" xfId="0" applyNumberFormat="1" applyFont="1" applyFill="1" applyBorder="1" applyAlignment="1" applyProtection="1">
      <alignment horizontal="left" wrapText="1"/>
      <protection locked="0"/>
    </xf>
    <xf numFmtId="0" fontId="5" fillId="0" borderId="0" xfId="0" applyFont="1" applyBorder="1" applyAlignment="1">
      <alignment horizontal="center" wrapText="1"/>
    </xf>
    <xf numFmtId="0" fontId="9" fillId="0" borderId="3" xfId="0" applyFont="1" applyBorder="1"/>
    <xf numFmtId="0" fontId="7" fillId="0" borderId="0" xfId="0" quotePrefix="1"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9" fillId="2" borderId="11" xfId="0" applyFont="1" applyFill="1" applyBorder="1" applyAlignment="1">
      <alignment horizontal="center"/>
    </xf>
    <xf numFmtId="0" fontId="9" fillId="0" borderId="0" xfId="0" applyFont="1" applyBorder="1" applyAlignment="1">
      <alignment horizontal="center"/>
    </xf>
    <xf numFmtId="0" fontId="24" fillId="0" borderId="0" xfId="0" quotePrefix="1" applyFont="1" applyFill="1" applyBorder="1" applyAlignment="1">
      <alignment vertical="center" wrapText="1"/>
    </xf>
    <xf numFmtId="0" fontId="7" fillId="0" borderId="50" xfId="0" quotePrefix="1" applyFont="1" applyFill="1" applyBorder="1" applyAlignment="1">
      <alignment horizontal="left" vertical="center"/>
    </xf>
    <xf numFmtId="0" fontId="7" fillId="0" borderId="51" xfId="0" quotePrefix="1" applyFont="1" applyFill="1" applyBorder="1" applyAlignment="1">
      <alignment horizontal="left" vertical="center"/>
    </xf>
    <xf numFmtId="0" fontId="7" fillId="3" borderId="2" xfId="0" applyFont="1" applyFill="1" applyBorder="1" applyAlignment="1" applyProtection="1">
      <alignment horizontal="center"/>
      <protection locked="0"/>
    </xf>
    <xf numFmtId="0" fontId="5" fillId="2" borderId="0" xfId="0" applyFont="1" applyFill="1" applyBorder="1" applyAlignment="1">
      <alignment horizontal="center" vertical="center" wrapText="1"/>
    </xf>
    <xf numFmtId="0" fontId="7" fillId="0" borderId="40" xfId="0" quotePrefix="1" applyFont="1" applyFill="1" applyBorder="1" applyAlignment="1">
      <alignment horizontal="left" vertical="center" wrapText="1"/>
    </xf>
    <xf numFmtId="0" fontId="7" fillId="0" borderId="41" xfId="0" quotePrefix="1" applyFont="1" applyFill="1" applyBorder="1" applyAlignment="1">
      <alignment horizontal="left" vertical="center" wrapText="1"/>
    </xf>
    <xf numFmtId="0" fontId="7" fillId="0" borderId="11" xfId="0" quotePrefix="1" applyFont="1" applyFill="1" applyBorder="1" applyAlignment="1">
      <alignment horizontal="left" vertical="center" wrapText="1"/>
    </xf>
    <xf numFmtId="0" fontId="7" fillId="0" borderId="25" xfId="0" quotePrefix="1" applyFont="1" applyFill="1" applyBorder="1" applyAlignment="1">
      <alignment horizontal="left" vertical="center" wrapText="1"/>
    </xf>
    <xf numFmtId="0" fontId="7" fillId="0" borderId="38" xfId="0" quotePrefix="1"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39" xfId="0" quotePrefix="1" applyFont="1" applyFill="1" applyBorder="1" applyAlignment="1">
      <alignment horizontal="left" vertical="center" wrapText="1"/>
    </xf>
    <xf numFmtId="0" fontId="7" fillId="0" borderId="33" xfId="0" quotePrefix="1"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7" fillId="0" borderId="34" xfId="0" quotePrefix="1" applyFont="1" applyFill="1" applyBorder="1" applyAlignment="1">
      <alignment horizontal="left" vertical="center" wrapText="1"/>
    </xf>
    <xf numFmtId="0" fontId="7" fillId="0" borderId="48" xfId="0" quotePrefix="1" applyFont="1" applyFill="1" applyBorder="1" applyAlignment="1">
      <alignment horizontal="left" vertical="center" wrapText="1"/>
    </xf>
    <xf numFmtId="0" fontId="7" fillId="0" borderId="49" xfId="0" quotePrefix="1"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alignment horizontal="left" vertical="center"/>
    </xf>
    <xf numFmtId="0" fontId="7" fillId="2" borderId="2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0" xfId="0" applyFont="1" applyFill="1" applyAlignment="1"/>
    <xf numFmtId="0" fontId="7" fillId="3" borderId="2" xfId="0" applyFont="1" applyFill="1" applyBorder="1" applyProtection="1">
      <protection locked="0"/>
    </xf>
    <xf numFmtId="0" fontId="9" fillId="2" borderId="0" xfId="0" applyFont="1" applyFill="1" applyBorder="1" applyAlignment="1">
      <alignment horizontal="left" wrapText="1"/>
    </xf>
    <xf numFmtId="0" fontId="6" fillId="0" borderId="42" xfId="0" quotePrefix="1" applyFont="1" applyFill="1" applyBorder="1" applyAlignment="1">
      <alignment horizontal="left" vertical="center" wrapText="1"/>
    </xf>
    <xf numFmtId="0" fontId="6" fillId="0" borderId="43" xfId="0" quotePrefix="1" applyFont="1" applyFill="1" applyBorder="1" applyAlignment="1">
      <alignment horizontal="left" vertical="center" wrapText="1"/>
    </xf>
    <xf numFmtId="0" fontId="6" fillId="0" borderId="44" xfId="0" quotePrefix="1" applyFont="1" applyFill="1" applyBorder="1" applyAlignment="1">
      <alignment horizontal="left" vertical="center" wrapText="1"/>
    </xf>
    <xf numFmtId="0" fontId="7" fillId="0" borderId="20" xfId="0" quotePrefix="1" applyFont="1" applyFill="1" applyBorder="1" applyAlignment="1">
      <alignment horizontal="right" vertical="center"/>
    </xf>
    <xf numFmtId="0" fontId="0" fillId="0" borderId="19" xfId="0" applyBorder="1"/>
    <xf numFmtId="0" fontId="0" fillId="0" borderId="28" xfId="0" applyBorder="1"/>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3" fontId="5" fillId="3" borderId="11" xfId="0" applyNumberFormat="1" applyFont="1" applyFill="1" applyBorder="1" applyAlignment="1" applyProtection="1">
      <alignment horizontal="center" vertical="center"/>
      <protection locked="0"/>
    </xf>
    <xf numFmtId="3" fontId="5" fillId="3" borderId="25" xfId="0" applyNumberFormat="1" applyFont="1" applyFill="1" applyBorder="1" applyAlignment="1" applyProtection="1">
      <alignment horizontal="center" vertical="center"/>
      <protection locked="0"/>
    </xf>
    <xf numFmtId="0" fontId="7" fillId="0" borderId="10"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7" fillId="0" borderId="48"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9" xfId="0" quotePrefix="1" applyFont="1" applyFill="1" applyBorder="1" applyAlignment="1">
      <alignment horizontal="right" vertical="center"/>
    </xf>
    <xf numFmtId="0" fontId="7" fillId="0" borderId="28" xfId="0" quotePrefix="1" applyFont="1" applyFill="1" applyBorder="1" applyAlignment="1">
      <alignment horizontal="right" vertical="center"/>
    </xf>
    <xf numFmtId="3" fontId="5" fillId="3" borderId="32" xfId="0" applyNumberFormat="1" applyFont="1" applyFill="1" applyBorder="1" applyAlignment="1" applyProtection="1">
      <alignment horizontal="center" vertical="center"/>
      <protection locked="0"/>
    </xf>
    <xf numFmtId="3" fontId="5" fillId="3" borderId="38" xfId="0" applyNumberFormat="1" applyFont="1" applyFill="1" applyBorder="1" applyAlignment="1" applyProtection="1">
      <alignment horizontal="center" vertical="center"/>
      <protection locked="0"/>
    </xf>
    <xf numFmtId="3" fontId="5" fillId="3" borderId="0" xfId="0" applyNumberFormat="1" applyFont="1" applyFill="1" applyBorder="1" applyAlignment="1" applyProtection="1">
      <alignment horizontal="center" vertical="center"/>
      <protection locked="0"/>
    </xf>
    <xf numFmtId="3" fontId="5" fillId="3" borderId="39" xfId="0" applyNumberFormat="1" applyFont="1" applyFill="1" applyBorder="1" applyAlignment="1" applyProtection="1">
      <alignment horizontal="center" vertical="center"/>
      <protection locked="0"/>
    </xf>
    <xf numFmtId="3" fontId="5" fillId="3" borderId="33"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vertical="center"/>
      <protection locked="0"/>
    </xf>
    <xf numFmtId="3" fontId="5" fillId="3" borderId="34" xfId="0" applyNumberFormat="1" applyFont="1" applyFill="1" applyBorder="1" applyAlignment="1" applyProtection="1">
      <alignment horizontal="center" vertical="center"/>
      <protection locked="0"/>
    </xf>
    <xf numFmtId="0" fontId="5" fillId="0" borderId="0" xfId="0" applyFont="1" applyFill="1" applyAlignment="1">
      <alignment horizontal="center" wrapText="1"/>
    </xf>
    <xf numFmtId="0" fontId="5" fillId="0" borderId="0" xfId="0" applyFont="1" applyAlignment="1">
      <alignment horizontal="center"/>
    </xf>
    <xf numFmtId="0" fontId="5" fillId="0" borderId="0" xfId="0" quotePrefix="1" applyFont="1" applyFill="1" applyAlignment="1">
      <alignment horizontal="left"/>
    </xf>
    <xf numFmtId="0" fontId="5" fillId="0" borderId="0" xfId="0" applyFont="1" applyFill="1" applyAlignment="1">
      <alignment horizontal="left"/>
    </xf>
    <xf numFmtId="0" fontId="9" fillId="0" borderId="11" xfId="0" applyFont="1" applyBorder="1" applyAlignment="1">
      <alignment horizontal="center"/>
    </xf>
    <xf numFmtId="0" fontId="3" fillId="3" borderId="2" xfId="0" applyFont="1" applyFill="1" applyBorder="1" applyAlignment="1" applyProtection="1">
      <alignment horizontal="left" wrapText="1"/>
      <protection locked="0"/>
    </xf>
    <xf numFmtId="0" fontId="7" fillId="0" borderId="0" xfId="0" applyFont="1" applyBorder="1" applyAlignment="1">
      <alignment horizontal="right"/>
    </xf>
    <xf numFmtId="0" fontId="9" fillId="0" borderId="0" xfId="0" applyFont="1" applyBorder="1" applyAlignment="1">
      <alignment horizontal="left"/>
    </xf>
    <xf numFmtId="0" fontId="19" fillId="3" borderId="19" xfId="0" applyFont="1" applyFill="1" applyBorder="1" applyAlignment="1" applyProtection="1">
      <alignment horizontal="left" wrapText="1"/>
      <protection locked="0"/>
    </xf>
    <xf numFmtId="0" fontId="29" fillId="3" borderId="2" xfId="1" applyNumberFormat="1" applyFill="1" applyBorder="1" applyAlignment="1" applyProtection="1">
      <alignment wrapText="1"/>
      <protection locked="0"/>
    </xf>
    <xf numFmtId="0" fontId="19" fillId="3" borderId="2" xfId="0" applyNumberFormat="1" applyFont="1" applyFill="1" applyBorder="1" applyAlignment="1" applyProtection="1">
      <alignment wrapText="1"/>
      <protection locked="0"/>
    </xf>
    <xf numFmtId="49" fontId="19" fillId="3" borderId="2" xfId="0" applyNumberFormat="1" applyFont="1" applyFill="1" applyBorder="1" applyAlignment="1" applyProtection="1">
      <alignment horizontal="left"/>
      <protection locked="0"/>
    </xf>
    <xf numFmtId="0" fontId="9" fillId="0" borderId="11" xfId="0" applyFont="1" applyFill="1" applyBorder="1" applyAlignment="1" applyProtection="1">
      <alignment horizontal="center" wrapText="1"/>
    </xf>
    <xf numFmtId="49" fontId="19" fillId="3" borderId="2" xfId="0" applyNumberFormat="1" applyFont="1" applyFill="1" applyBorder="1" applyAlignment="1" applyProtection="1">
      <alignment horizontal="center"/>
      <protection locked="0"/>
    </xf>
    <xf numFmtId="0" fontId="9" fillId="0" borderId="0" xfId="0" applyFont="1" applyBorder="1" applyAlignment="1">
      <alignment horizontal="left" wrapText="1"/>
    </xf>
    <xf numFmtId="0" fontId="19" fillId="3" borderId="2" xfId="0" applyNumberFormat="1" applyFont="1" applyFill="1" applyBorder="1" applyAlignment="1" applyProtection="1">
      <alignment horizontal="left" wrapText="1"/>
      <protection locked="0"/>
    </xf>
    <xf numFmtId="0" fontId="27" fillId="3" borderId="2" xfId="0" applyFont="1" applyFill="1" applyBorder="1" applyAlignment="1" applyProtection="1">
      <alignment horizontal="left" wrapText="1"/>
      <protection locked="0"/>
    </xf>
    <xf numFmtId="0" fontId="19" fillId="3" borderId="19" xfId="0" applyNumberFormat="1" applyFont="1" applyFill="1" applyBorder="1" applyAlignment="1" applyProtection="1">
      <alignment horizontal="left" wrapText="1"/>
      <protection locked="0"/>
    </xf>
    <xf numFmtId="0" fontId="9" fillId="0" borderId="0" xfId="0" applyFont="1" applyFill="1" applyBorder="1" applyAlignment="1" applyProtection="1">
      <alignment horizontal="left"/>
    </xf>
    <xf numFmtId="0" fontId="29" fillId="3" borderId="19" xfId="1" applyNumberFormat="1" applyFill="1" applyBorder="1" applyAlignment="1" applyProtection="1">
      <alignment wrapText="1"/>
      <protection locked="0"/>
    </xf>
    <xf numFmtId="0" fontId="19" fillId="3" borderId="19" xfId="0" applyNumberFormat="1" applyFont="1" applyFill="1" applyBorder="1" applyAlignment="1" applyProtection="1">
      <alignment wrapText="1"/>
      <protection locked="0"/>
    </xf>
    <xf numFmtId="4" fontId="31" fillId="2" borderId="4" xfId="0" applyNumberFormat="1"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52" xfId="0" applyFont="1" applyFill="1" applyBorder="1" applyAlignment="1">
      <alignment horizontal="left" vertical="center" wrapText="1"/>
    </xf>
    <xf numFmtId="3" fontId="5" fillId="3" borderId="26" xfId="0" applyNumberFormat="1" applyFont="1" applyFill="1" applyBorder="1" applyAlignment="1" applyProtection="1">
      <alignment horizontal="center" vertical="center"/>
      <protection locked="0"/>
    </xf>
    <xf numFmtId="3" fontId="5" fillId="3" borderId="10" xfId="0" applyNumberFormat="1" applyFont="1" applyFill="1" applyBorder="1" applyAlignment="1" applyProtection="1">
      <alignment horizontal="center" vertical="center"/>
      <protection locked="0"/>
    </xf>
    <xf numFmtId="3" fontId="5" fillId="3" borderId="27" xfId="0" applyNumberFormat="1" applyFont="1" applyFill="1" applyBorder="1" applyAlignment="1" applyProtection="1">
      <alignment horizontal="center" vertical="center"/>
      <protection locked="0"/>
    </xf>
    <xf numFmtId="0" fontId="5" fillId="0" borderId="20" xfId="0" applyFont="1" applyFill="1" applyBorder="1" applyAlignment="1">
      <alignment horizontal="left" vertical="center"/>
    </xf>
    <xf numFmtId="0" fontId="5" fillId="0" borderId="19" xfId="0" applyFont="1" applyFill="1" applyBorder="1" applyAlignment="1">
      <alignment horizontal="left" vertical="center"/>
    </xf>
    <xf numFmtId="4" fontId="5" fillId="2" borderId="4" xfId="0" applyNumberFormat="1" applyFont="1" applyFill="1" applyBorder="1" applyAlignment="1">
      <alignment horizontal="center" vertical="center"/>
    </xf>
    <xf numFmtId="0" fontId="6" fillId="0" borderId="0" xfId="0" applyFont="1" applyAlignment="1">
      <alignment horizontal="center"/>
    </xf>
    <xf numFmtId="0" fontId="6" fillId="0" borderId="0" xfId="0" applyFont="1" applyFill="1" applyAlignment="1">
      <alignment horizontal="center"/>
    </xf>
    <xf numFmtId="0" fontId="20" fillId="0" borderId="0" xfId="0" applyFont="1" applyFill="1" applyAlignment="1">
      <alignment horizontal="center" wrapText="1"/>
    </xf>
    <xf numFmtId="0" fontId="6" fillId="0" borderId="0" xfId="0" applyFont="1" applyFill="1" applyAlignment="1">
      <alignment horizontal="left"/>
    </xf>
    <xf numFmtId="0" fontId="23" fillId="0" borderId="0" xfId="0" applyFont="1"/>
    <xf numFmtId="0" fontId="9" fillId="0" borderId="0" xfId="0" applyFont="1"/>
    <xf numFmtId="0" fontId="9" fillId="0" borderId="0" xfId="0" applyFont="1" applyAlignment="1">
      <alignment horizontal="left"/>
    </xf>
    <xf numFmtId="0" fontId="19" fillId="3" borderId="2" xfId="0" applyFont="1" applyFill="1" applyBorder="1" applyAlignment="1" applyProtection="1">
      <protection locked="0"/>
    </xf>
    <xf numFmtId="49" fontId="19" fillId="3" borderId="2" xfId="0" applyNumberFormat="1" applyFont="1" applyFill="1" applyBorder="1" applyAlignment="1" applyProtection="1">
      <alignment horizontal="center" wrapText="1"/>
      <protection locked="0"/>
    </xf>
    <xf numFmtId="0" fontId="19" fillId="3" borderId="2" xfId="0" applyFont="1" applyFill="1" applyBorder="1" applyAlignment="1" applyProtection="1">
      <alignment horizontal="center" wrapText="1"/>
      <protection locked="0"/>
    </xf>
  </cellXfs>
  <cellStyles count="3">
    <cellStyle name="Collegamento ipertestuale" xfId="1" builtinId="8"/>
    <cellStyle name="Euro" xfId="2"/>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oglio1"/>
  <dimension ref="A1:P165"/>
  <sheetViews>
    <sheetView showGridLines="0" tabSelected="1" zoomScale="90" zoomScaleNormal="90" zoomScaleSheetLayoutView="75" workbookViewId="0">
      <selection activeCell="D13" sqref="D13:M13"/>
    </sheetView>
  </sheetViews>
  <sheetFormatPr defaultRowHeight="12.75"/>
  <cols>
    <col min="1" max="1" width="6.85546875" customWidth="1"/>
    <col min="2" max="2" width="12.28515625" bestFit="1" customWidth="1"/>
    <col min="3" max="3" width="14.7109375" customWidth="1"/>
    <col min="4" max="4" width="15.140625" customWidth="1"/>
    <col min="5" max="5" width="14.5703125" customWidth="1"/>
    <col min="6" max="6" width="13" customWidth="1"/>
    <col min="7" max="7" width="15.140625" customWidth="1"/>
    <col min="8" max="8" width="10.140625" customWidth="1"/>
    <col min="9" max="9" width="10.28515625" customWidth="1"/>
    <col min="10" max="10" width="9.85546875" customWidth="1"/>
    <col min="11" max="11" width="5" customWidth="1"/>
    <col min="12" max="12" width="11.7109375" customWidth="1"/>
    <col min="13" max="13" width="35.5703125" style="1" customWidth="1"/>
    <col min="14" max="14" width="12.5703125" customWidth="1"/>
    <col min="15" max="15" width="9.5703125" bestFit="1" customWidth="1"/>
  </cols>
  <sheetData>
    <row r="1" spans="1:14" ht="23.25">
      <c r="M1" s="124" t="s">
        <v>107</v>
      </c>
    </row>
    <row r="2" spans="1:14" ht="23.25">
      <c r="M2" s="40"/>
    </row>
    <row r="3" spans="1:14" ht="18" customHeight="1">
      <c r="A3" s="268" t="s">
        <v>81</v>
      </c>
      <c r="B3" s="268"/>
      <c r="C3" s="268"/>
      <c r="D3" s="268"/>
      <c r="E3" s="268"/>
      <c r="F3" s="268"/>
      <c r="G3" s="268"/>
      <c r="H3" s="268"/>
      <c r="I3" s="268"/>
      <c r="J3" s="268"/>
      <c r="K3" s="268"/>
      <c r="L3" s="268"/>
      <c r="M3" s="268"/>
      <c r="N3" s="64"/>
    </row>
    <row r="4" spans="1:14" ht="18" customHeight="1">
      <c r="A4" s="268" t="s">
        <v>51</v>
      </c>
      <c r="B4" s="268"/>
      <c r="C4" s="268"/>
      <c r="D4" s="268"/>
      <c r="E4" s="268"/>
      <c r="F4" s="268"/>
      <c r="G4" s="268"/>
      <c r="H4" s="268"/>
      <c r="I4" s="268"/>
      <c r="J4" s="268"/>
      <c r="K4" s="268"/>
      <c r="L4" s="268"/>
      <c r="M4" s="268"/>
      <c r="N4" s="64"/>
    </row>
    <row r="5" spans="1:14" ht="18" customHeight="1">
      <c r="A5" s="268" t="s">
        <v>66</v>
      </c>
      <c r="B5" s="268"/>
      <c r="C5" s="268"/>
      <c r="D5" s="268"/>
      <c r="E5" s="268"/>
      <c r="F5" s="268"/>
      <c r="G5" s="268"/>
      <c r="H5" s="268"/>
      <c r="I5" s="268"/>
      <c r="J5" s="268"/>
      <c r="K5" s="268"/>
      <c r="L5" s="268"/>
      <c r="M5" s="268"/>
      <c r="N5" s="64"/>
    </row>
    <row r="6" spans="1:14" ht="9" customHeight="1">
      <c r="A6" s="8"/>
      <c r="B6" s="8"/>
      <c r="C6" s="8"/>
      <c r="D6" s="8"/>
      <c r="E6" s="8"/>
      <c r="F6" s="8"/>
      <c r="G6" s="8"/>
      <c r="H6" s="8"/>
      <c r="I6" s="8"/>
      <c r="J6" s="8"/>
      <c r="K6" s="8"/>
      <c r="L6" s="8"/>
      <c r="M6" s="8"/>
      <c r="N6" s="64"/>
    </row>
    <row r="7" spans="1:14" ht="20.25">
      <c r="A7" s="270" t="s">
        <v>30</v>
      </c>
      <c r="B7" s="270"/>
      <c r="C7" s="270"/>
      <c r="D7" s="270"/>
      <c r="E7" s="270"/>
      <c r="F7" s="270"/>
      <c r="G7" s="270"/>
      <c r="H7" s="270"/>
      <c r="I7" s="270"/>
      <c r="J7" s="270"/>
      <c r="K7" s="270"/>
      <c r="L7" s="270"/>
      <c r="M7" s="270"/>
      <c r="N7" s="2"/>
    </row>
    <row r="8" spans="1:14" s="66" customFormat="1" ht="18" customHeight="1">
      <c r="A8" s="269" t="s">
        <v>83</v>
      </c>
      <c r="B8" s="269"/>
      <c r="C8" s="269"/>
      <c r="D8" s="269"/>
      <c r="E8" s="269"/>
      <c r="F8" s="269"/>
      <c r="G8" s="269"/>
      <c r="H8" s="269"/>
      <c r="I8" s="269"/>
      <c r="J8" s="269"/>
      <c r="K8" s="269"/>
      <c r="L8" s="269"/>
      <c r="M8" s="269"/>
      <c r="N8" s="65"/>
    </row>
    <row r="9" spans="1:14" s="66" customFormat="1" ht="28.5" customHeight="1">
      <c r="A9" s="84"/>
      <c r="B9" s="84"/>
      <c r="C9" s="84"/>
      <c r="D9" s="84"/>
      <c r="E9" s="84"/>
      <c r="F9" s="84"/>
      <c r="G9" s="84"/>
      <c r="H9" s="84"/>
      <c r="I9" s="84"/>
      <c r="J9" s="84"/>
      <c r="K9" s="84"/>
      <c r="L9" s="84"/>
      <c r="M9" s="84"/>
      <c r="N9" s="65"/>
    </row>
    <row r="10" spans="1:14" s="66" customFormat="1" ht="20.100000000000001" customHeight="1">
      <c r="A10" s="237" t="s">
        <v>44</v>
      </c>
      <c r="B10" s="271"/>
      <c r="C10" s="271"/>
      <c r="D10" s="271"/>
      <c r="E10" s="84"/>
      <c r="F10" s="84"/>
      <c r="G10" s="84"/>
      <c r="H10" s="84"/>
      <c r="I10" s="84"/>
      <c r="J10" s="84"/>
      <c r="K10" s="84"/>
      <c r="L10" s="84"/>
      <c r="M10" s="84"/>
      <c r="N10" s="65"/>
    </row>
    <row r="11" spans="1:14" s="66" customFormat="1" ht="20.100000000000001" customHeight="1">
      <c r="A11" s="74"/>
      <c r="B11" s="85"/>
      <c r="C11" s="85"/>
      <c r="D11" s="85"/>
      <c r="E11" s="84"/>
      <c r="F11" s="84"/>
      <c r="G11" s="84"/>
      <c r="H11" s="84"/>
      <c r="I11" s="84"/>
      <c r="J11" s="84"/>
      <c r="K11" s="84"/>
      <c r="L11" s="84"/>
      <c r="M11" s="84"/>
      <c r="N11" s="65"/>
    </row>
    <row r="12" spans="1:14" s="66" customFormat="1" ht="20.100000000000001" customHeight="1">
      <c r="A12" s="6"/>
      <c r="B12" s="272" t="s">
        <v>22</v>
      </c>
      <c r="C12" s="273"/>
      <c r="D12" s="273"/>
      <c r="E12" s="273"/>
      <c r="F12" s="273"/>
      <c r="G12" s="273"/>
      <c r="H12" s="273"/>
      <c r="I12" s="273"/>
      <c r="J12" s="273"/>
      <c r="K12" s="273"/>
      <c r="L12" s="273"/>
      <c r="M12" s="273"/>
      <c r="N12" s="65"/>
    </row>
    <row r="13" spans="1:14" s="66" customFormat="1" ht="20.100000000000001" customHeight="1">
      <c r="A13" s="6"/>
      <c r="B13" s="274" t="s">
        <v>45</v>
      </c>
      <c r="C13" s="274"/>
      <c r="D13" s="275"/>
      <c r="E13" s="275"/>
      <c r="F13" s="275"/>
      <c r="G13" s="275"/>
      <c r="H13" s="275"/>
      <c r="I13" s="275"/>
      <c r="J13" s="275"/>
      <c r="K13" s="275"/>
      <c r="L13" s="275"/>
      <c r="M13" s="275"/>
      <c r="N13" s="65"/>
    </row>
    <row r="14" spans="1:14" s="66" customFormat="1" ht="20.100000000000001" customHeight="1">
      <c r="A14" s="11"/>
      <c r="B14" s="241" t="s">
        <v>49</v>
      </c>
      <c r="C14" s="241"/>
      <c r="D14" s="241"/>
      <c r="E14" s="241"/>
      <c r="F14" s="275"/>
      <c r="G14" s="275"/>
      <c r="H14" s="275"/>
      <c r="I14" s="275"/>
      <c r="J14" s="275"/>
      <c r="K14" s="275"/>
      <c r="L14" s="275"/>
      <c r="M14" s="275"/>
      <c r="N14" s="65"/>
    </row>
    <row r="15" spans="1:14" ht="20.100000000000001" customHeight="1">
      <c r="A15" s="11"/>
      <c r="B15" s="86" t="s">
        <v>86</v>
      </c>
      <c r="C15" s="125"/>
      <c r="D15" s="37" t="s">
        <v>23</v>
      </c>
      <c r="E15" s="125"/>
      <c r="F15" s="86" t="s">
        <v>24</v>
      </c>
      <c r="G15" s="253"/>
      <c r="H15" s="254"/>
      <c r="I15" s="254"/>
      <c r="J15" s="238" t="s">
        <v>25</v>
      </c>
      <c r="K15" s="238"/>
      <c r="L15" s="251"/>
      <c r="M15" s="251"/>
      <c r="N15" s="2"/>
    </row>
    <row r="16" spans="1:14" s="4" customFormat="1" ht="20.100000000000001" customHeight="1">
      <c r="A16" s="47"/>
      <c r="B16" s="252" t="s">
        <v>26</v>
      </c>
      <c r="C16" s="252"/>
      <c r="D16" s="245"/>
      <c r="E16" s="245"/>
      <c r="F16" s="245"/>
      <c r="G16" s="246" t="s">
        <v>27</v>
      </c>
      <c r="H16" s="246"/>
      <c r="I16" s="246"/>
      <c r="J16" s="247"/>
      <c r="K16" s="247"/>
      <c r="L16" s="247"/>
      <c r="M16" s="247"/>
    </row>
    <row r="17" spans="1:15" s="3" customFormat="1" ht="20.100000000000001" customHeight="1" thickBot="1">
      <c r="A17" s="11"/>
      <c r="B17" s="30"/>
      <c r="C17" s="31"/>
      <c r="D17" s="31"/>
      <c r="E17" s="32"/>
      <c r="F17" s="31"/>
      <c r="G17" s="31"/>
      <c r="H17" s="31"/>
      <c r="I17" s="31"/>
      <c r="J17" s="31"/>
      <c r="K17" s="31"/>
      <c r="L17" s="31"/>
      <c r="M17" s="33"/>
    </row>
    <row r="18" spans="1:15" s="3" customFormat="1" ht="15.75">
      <c r="A18" s="11"/>
      <c r="B18" s="5"/>
      <c r="C18" s="39"/>
      <c r="D18" s="39"/>
      <c r="E18" s="21"/>
      <c r="F18" s="39"/>
      <c r="G18" s="39"/>
      <c r="H18" s="39"/>
      <c r="I18" s="39"/>
      <c r="J18" s="39"/>
      <c r="K18" s="39"/>
      <c r="L18" s="39"/>
      <c r="M18" s="14"/>
    </row>
    <row r="19" spans="1:15" s="3" customFormat="1" ht="20.100000000000001" customHeight="1">
      <c r="A19" s="237" t="s">
        <v>46</v>
      </c>
      <c r="B19" s="271"/>
      <c r="C19" s="271"/>
      <c r="D19" s="271"/>
      <c r="E19" s="62"/>
      <c r="F19" s="62"/>
      <c r="G19" s="62"/>
      <c r="H19" s="62"/>
      <c r="I19" s="62"/>
      <c r="J19" s="62"/>
      <c r="K19" s="62"/>
      <c r="L19" s="62"/>
      <c r="M19" s="62"/>
    </row>
    <row r="20" spans="1:15" s="3" customFormat="1" ht="20.100000000000001" customHeight="1">
      <c r="A20" s="74"/>
      <c r="B20" s="85"/>
      <c r="C20" s="85"/>
      <c r="D20" s="85"/>
      <c r="E20" s="62"/>
      <c r="F20" s="62"/>
      <c r="G20" s="62"/>
      <c r="H20" s="62"/>
      <c r="I20" s="62"/>
      <c r="J20" s="62"/>
      <c r="K20" s="62"/>
      <c r="L20" s="62"/>
      <c r="M20" s="62"/>
    </row>
    <row r="21" spans="1:15" s="3" customFormat="1" ht="19.5" customHeight="1">
      <c r="A21" s="9"/>
      <c r="B21" s="86" t="s">
        <v>47</v>
      </c>
      <c r="C21" s="132"/>
      <c r="D21" s="132"/>
      <c r="E21" s="132"/>
      <c r="F21" s="132"/>
      <c r="G21" s="181" t="s">
        <v>48</v>
      </c>
      <c r="H21" s="181"/>
      <c r="I21" s="132"/>
      <c r="J21" s="132"/>
      <c r="K21" s="132"/>
      <c r="L21" s="132"/>
      <c r="M21" s="132"/>
    </row>
    <row r="22" spans="1:15" s="3" customFormat="1" ht="20.100000000000001" customHeight="1">
      <c r="B22" s="100" t="s">
        <v>4</v>
      </c>
      <c r="C22" s="242"/>
      <c r="D22" s="242"/>
      <c r="E22" s="242"/>
      <c r="F22" s="242"/>
      <c r="G22" s="181" t="s">
        <v>2</v>
      </c>
      <c r="H22" s="181"/>
      <c r="I22" s="132"/>
      <c r="J22" s="132"/>
      <c r="K22" s="105"/>
      <c r="L22" s="112" t="s">
        <v>3</v>
      </c>
      <c r="M22" s="88"/>
    </row>
    <row r="23" spans="1:15" s="3" customFormat="1" ht="20.100000000000001" customHeight="1">
      <c r="B23" s="241" t="s">
        <v>50</v>
      </c>
      <c r="C23" s="241"/>
      <c r="D23" s="241"/>
      <c r="E23" s="241"/>
      <c r="F23" s="132"/>
      <c r="G23" s="132"/>
      <c r="H23" s="132"/>
      <c r="I23" s="242"/>
      <c r="J23" s="242"/>
      <c r="K23" s="132"/>
      <c r="L23" s="132"/>
      <c r="M23" s="242"/>
    </row>
    <row r="24" spans="1:15" s="3" customFormat="1" ht="20.100000000000001" customHeight="1">
      <c r="B24" s="248" t="s">
        <v>26</v>
      </c>
      <c r="C24" s="248"/>
      <c r="D24" s="276"/>
      <c r="E24" s="276"/>
      <c r="F24" s="276"/>
      <c r="G24" s="276"/>
      <c r="H24" s="276"/>
      <c r="I24" s="276"/>
    </row>
    <row r="25" spans="1:15" s="3" customFormat="1" ht="20.100000000000001" customHeight="1">
      <c r="A25" s="69"/>
      <c r="B25" s="67"/>
      <c r="C25" s="67"/>
      <c r="D25" s="70"/>
      <c r="E25" s="70"/>
      <c r="F25" s="70"/>
      <c r="G25" s="68"/>
      <c r="H25" s="68"/>
      <c r="I25" s="68"/>
      <c r="J25" s="70"/>
      <c r="K25" s="70"/>
      <c r="L25" s="70"/>
      <c r="M25" s="70"/>
      <c r="O25"/>
    </row>
    <row r="26" spans="1:15" s="3" customFormat="1" ht="20.100000000000001" customHeight="1" thickBot="1">
      <c r="A26" s="11"/>
      <c r="B26" s="30"/>
      <c r="C26" s="31"/>
      <c r="D26" s="31"/>
      <c r="E26" s="32"/>
      <c r="F26" s="31"/>
      <c r="G26" s="31"/>
      <c r="H26" s="31"/>
      <c r="I26" s="31"/>
      <c r="J26" s="31"/>
      <c r="K26" s="31"/>
      <c r="L26" s="31"/>
      <c r="M26" s="33"/>
    </row>
    <row r="27" spans="1:15" s="3" customFormat="1" ht="20.100000000000001" customHeight="1">
      <c r="A27" s="11"/>
      <c r="B27" s="5"/>
      <c r="C27" s="39"/>
      <c r="D27" s="39"/>
      <c r="E27" s="21"/>
      <c r="F27" s="39"/>
      <c r="G27" s="39"/>
      <c r="H27" s="39"/>
      <c r="I27" s="39"/>
      <c r="J27" s="39"/>
      <c r="K27" s="39"/>
      <c r="L27" s="39"/>
      <c r="M27" s="14"/>
    </row>
    <row r="28" spans="1:15" s="3" customFormat="1" ht="20.100000000000001" customHeight="1">
      <c r="A28" s="237" t="s">
        <v>84</v>
      </c>
      <c r="B28" s="271"/>
      <c r="C28" s="271"/>
      <c r="D28" s="271"/>
      <c r="E28" s="70"/>
      <c r="F28" s="70"/>
      <c r="G28" s="68"/>
      <c r="H28" s="68"/>
      <c r="I28" s="68"/>
      <c r="J28" s="70"/>
      <c r="K28" s="70"/>
      <c r="L28" s="70"/>
      <c r="M28" s="70"/>
      <c r="O28"/>
    </row>
    <row r="29" spans="1:15" s="3" customFormat="1" ht="20.100000000000001" customHeight="1">
      <c r="A29" s="74"/>
      <c r="B29" s="85"/>
      <c r="C29" s="85"/>
      <c r="D29" s="85"/>
      <c r="E29" s="70"/>
      <c r="F29" s="70"/>
      <c r="G29" s="68"/>
      <c r="H29" s="68"/>
      <c r="I29" s="68"/>
      <c r="J29" s="70"/>
      <c r="K29" s="70"/>
      <c r="L29" s="70"/>
      <c r="M29" s="70"/>
      <c r="O29"/>
    </row>
    <row r="30" spans="1:15" s="3" customFormat="1" ht="20.100000000000001" customHeight="1">
      <c r="A30" s="9"/>
      <c r="B30" s="86" t="s">
        <v>47</v>
      </c>
      <c r="C30" s="132"/>
      <c r="D30" s="132"/>
      <c r="E30" s="132"/>
      <c r="F30" s="132"/>
      <c r="G30" s="181" t="s">
        <v>48</v>
      </c>
      <c r="H30" s="181"/>
      <c r="I30" s="250"/>
      <c r="J30" s="250"/>
      <c r="K30" s="250"/>
      <c r="L30" s="250"/>
      <c r="M30" s="250"/>
    </row>
    <row r="31" spans="1:15" s="3" customFormat="1" ht="20.100000000000001" customHeight="1">
      <c r="B31" s="87" t="s">
        <v>87</v>
      </c>
      <c r="C31" s="277"/>
      <c r="D31" s="277"/>
      <c r="E31" s="277"/>
      <c r="F31" s="277"/>
      <c r="G31" s="277"/>
      <c r="H31" s="277"/>
      <c r="I31" s="277"/>
      <c r="J31" s="277"/>
      <c r="K31" s="277"/>
      <c r="L31" s="277"/>
      <c r="M31" s="277"/>
    </row>
    <row r="32" spans="1:15" ht="20.100000000000001" customHeight="1">
      <c r="A32" s="11"/>
      <c r="B32" s="86" t="s">
        <v>88</v>
      </c>
      <c r="C32" s="37" t="s">
        <v>85</v>
      </c>
      <c r="D32" s="133"/>
      <c r="E32" s="133"/>
      <c r="F32" s="86" t="s">
        <v>24</v>
      </c>
      <c r="G32" s="243"/>
      <c r="H32" s="244"/>
      <c r="I32" s="244"/>
      <c r="J32" s="181" t="s">
        <v>25</v>
      </c>
      <c r="K32" s="181"/>
      <c r="L32" s="249"/>
      <c r="M32" s="249"/>
      <c r="N32" s="2"/>
    </row>
    <row r="33" spans="1:15" s="71" customFormat="1" ht="20.100000000000001" customHeight="1">
      <c r="B33" s="104"/>
      <c r="C33" s="104"/>
      <c r="D33" s="105"/>
      <c r="E33" s="105"/>
      <c r="F33" s="105"/>
      <c r="G33" s="105"/>
      <c r="H33" s="105"/>
      <c r="I33" s="105"/>
    </row>
    <row r="34" spans="1:15" s="71" customFormat="1" ht="19.5" customHeight="1">
      <c r="B34" s="104"/>
      <c r="C34" s="104"/>
      <c r="D34" s="105"/>
      <c r="E34" s="105"/>
      <c r="F34" s="105"/>
      <c r="G34" s="105"/>
      <c r="H34" s="105"/>
      <c r="I34" s="105"/>
    </row>
    <row r="35" spans="1:15" s="3" customFormat="1" ht="20.100000000000001" customHeight="1">
      <c r="A35" s="143" t="s">
        <v>28</v>
      </c>
      <c r="B35" s="143"/>
      <c r="C35" s="143"/>
      <c r="D35" s="143"/>
      <c r="E35" s="143"/>
      <c r="F35" s="143"/>
      <c r="G35" s="143"/>
      <c r="H35" s="143"/>
      <c r="I35" s="143"/>
      <c r="J35" s="143"/>
      <c r="K35" s="143"/>
      <c r="L35" s="143"/>
      <c r="M35" s="143"/>
      <c r="O35"/>
    </row>
    <row r="36" spans="1:15" s="3" customFormat="1" ht="20.100000000000001" customHeight="1">
      <c r="A36" s="25"/>
      <c r="B36" s="25"/>
      <c r="C36" s="25"/>
      <c r="D36" s="24"/>
      <c r="E36" s="24"/>
      <c r="F36" s="24"/>
      <c r="G36" s="24"/>
      <c r="H36" s="24"/>
      <c r="I36" s="24"/>
      <c r="J36" s="24"/>
      <c r="K36" s="24"/>
      <c r="L36" s="24"/>
      <c r="M36" s="25"/>
      <c r="O36"/>
    </row>
    <row r="37" spans="1:15" s="3" customFormat="1" ht="20.100000000000001" customHeight="1">
      <c r="A37" s="143" t="s">
        <v>10</v>
      </c>
      <c r="B37" s="143"/>
      <c r="C37" s="143"/>
      <c r="D37" s="143"/>
      <c r="E37" s="143"/>
      <c r="F37" s="143"/>
      <c r="G37" s="143"/>
      <c r="H37" s="143"/>
      <c r="I37" s="143"/>
      <c r="J37" s="143"/>
      <c r="K37" s="143"/>
      <c r="L37" s="143"/>
      <c r="M37" s="143"/>
      <c r="O37"/>
    </row>
    <row r="38" spans="1:15" s="3" customFormat="1" ht="20.100000000000001" customHeight="1">
      <c r="A38" s="27"/>
      <c r="B38" s="28"/>
      <c r="C38" s="26"/>
      <c r="D38" s="26"/>
      <c r="E38" s="29"/>
      <c r="F38" s="29"/>
      <c r="G38" s="26"/>
      <c r="H38" s="26"/>
      <c r="I38" s="26"/>
      <c r="J38" s="26"/>
      <c r="K38" s="26"/>
      <c r="L38" s="24"/>
      <c r="M38" s="25"/>
      <c r="O38"/>
    </row>
    <row r="39" spans="1:15" s="3" customFormat="1" ht="34.5" customHeight="1">
      <c r="A39" s="240" t="s">
        <v>11</v>
      </c>
      <c r="B39" s="240"/>
      <c r="C39" s="239"/>
      <c r="D39" s="239"/>
      <c r="E39" s="239"/>
      <c r="F39" s="239"/>
      <c r="G39" s="239"/>
      <c r="H39" s="239"/>
      <c r="I39" s="239"/>
      <c r="J39" s="239"/>
      <c r="K39" s="239"/>
      <c r="L39" s="239"/>
      <c r="M39" s="239"/>
      <c r="O39"/>
    </row>
    <row r="40" spans="1:15" s="3" customFormat="1" ht="20.100000000000001" customHeight="1">
      <c r="A40" s="240" t="s">
        <v>12</v>
      </c>
      <c r="B40" s="240"/>
      <c r="C40" s="239"/>
      <c r="D40" s="239"/>
      <c r="E40" s="239"/>
      <c r="F40" s="239"/>
      <c r="G40" s="239"/>
      <c r="H40" s="239"/>
      <c r="I40" s="239"/>
      <c r="J40" s="239"/>
      <c r="K40" s="239"/>
      <c r="L40" s="239"/>
      <c r="M40" s="239"/>
      <c r="O40"/>
    </row>
    <row r="41" spans="1:15" s="3" customFormat="1" ht="20.100000000000001" customHeight="1">
      <c r="A41" s="240" t="s">
        <v>13</v>
      </c>
      <c r="B41" s="240"/>
      <c r="C41" s="239"/>
      <c r="D41" s="239"/>
      <c r="E41" s="239"/>
      <c r="F41" s="239"/>
      <c r="G41" s="239"/>
      <c r="H41" s="239"/>
      <c r="I41" s="239"/>
      <c r="J41" s="239"/>
      <c r="K41" s="239"/>
      <c r="L41" s="239"/>
      <c r="M41" s="239"/>
      <c r="O41"/>
    </row>
    <row r="42" spans="1:15" s="3" customFormat="1" ht="20.100000000000001" customHeight="1" thickBot="1">
      <c r="A42" s="131"/>
      <c r="B42" s="131"/>
      <c r="C42" s="131"/>
      <c r="D42" s="131"/>
      <c r="E42" s="131"/>
      <c r="F42" s="131"/>
      <c r="G42" s="131"/>
      <c r="H42" s="131"/>
      <c r="I42" s="131"/>
      <c r="J42" s="131"/>
      <c r="K42" s="131"/>
      <c r="L42" s="131"/>
      <c r="M42" s="131"/>
      <c r="O42"/>
    </row>
    <row r="43" spans="1:15" s="3" customFormat="1" ht="20.100000000000001" customHeight="1">
      <c r="A43" s="25"/>
      <c r="B43" s="25"/>
      <c r="C43" s="25"/>
      <c r="D43" s="24"/>
      <c r="E43" s="24"/>
      <c r="F43" s="24"/>
      <c r="G43" s="24"/>
      <c r="H43" s="24"/>
      <c r="I43" s="24"/>
      <c r="J43" s="24"/>
      <c r="K43" s="24"/>
      <c r="L43" s="24"/>
      <c r="M43" s="25"/>
      <c r="O43"/>
    </row>
    <row r="44" spans="1:15" s="3" customFormat="1" ht="20.100000000000001" customHeight="1">
      <c r="A44" s="143" t="s">
        <v>78</v>
      </c>
      <c r="B44" s="143"/>
      <c r="C44" s="143"/>
      <c r="D44" s="143"/>
      <c r="E44" s="143"/>
      <c r="F44" s="143"/>
      <c r="G44" s="143"/>
      <c r="H44" s="143"/>
      <c r="I44" s="143"/>
      <c r="J44" s="143"/>
      <c r="K44" s="143"/>
      <c r="L44" s="143"/>
      <c r="M44" s="143"/>
      <c r="O44"/>
    </row>
    <row r="45" spans="1:15" s="3" customFormat="1" ht="30" customHeight="1">
      <c r="A45" s="145" t="s">
        <v>15</v>
      </c>
      <c r="B45" s="145"/>
      <c r="C45" s="145"/>
      <c r="D45" s="145"/>
      <c r="E45" s="145"/>
      <c r="F45" s="145"/>
      <c r="G45" s="145"/>
      <c r="H45" s="145"/>
      <c r="I45" s="145"/>
      <c r="J45" s="145"/>
      <c r="K45" s="145"/>
      <c r="L45" s="145"/>
      <c r="M45" s="145"/>
      <c r="O45"/>
    </row>
    <row r="46" spans="1:15" s="3" customFormat="1" ht="20.100000000000001" customHeight="1">
      <c r="A46" s="49"/>
      <c r="B46" s="49"/>
      <c r="C46" s="49"/>
      <c r="D46" s="49"/>
      <c r="E46" s="49"/>
      <c r="F46" s="49"/>
      <c r="G46" s="49"/>
      <c r="H46" s="49"/>
      <c r="I46" s="49"/>
      <c r="J46" s="49"/>
      <c r="K46" s="49"/>
      <c r="L46" s="49"/>
      <c r="M46" s="49"/>
      <c r="O46"/>
    </row>
    <row r="47" spans="1:15" s="3" customFormat="1" ht="198.75" customHeight="1">
      <c r="A47" s="130"/>
      <c r="B47" s="130"/>
      <c r="C47" s="130"/>
      <c r="D47" s="130"/>
      <c r="E47" s="130"/>
      <c r="F47" s="130"/>
      <c r="G47" s="130"/>
      <c r="H47" s="130"/>
      <c r="I47" s="130"/>
      <c r="J47" s="130"/>
      <c r="K47" s="130"/>
      <c r="L47" s="130"/>
      <c r="M47" s="130"/>
      <c r="O47"/>
    </row>
    <row r="48" spans="1:15" s="3" customFormat="1" ht="20.100000000000001" customHeight="1" thickBot="1">
      <c r="A48" s="7"/>
      <c r="B48" s="6"/>
      <c r="C48" s="6"/>
      <c r="D48" s="6"/>
      <c r="E48" s="7"/>
      <c r="F48" s="6"/>
      <c r="G48" s="6"/>
      <c r="H48" s="6"/>
      <c r="I48" s="6"/>
      <c r="J48" s="6"/>
      <c r="K48" s="6"/>
      <c r="L48" s="6"/>
      <c r="M48" s="14"/>
      <c r="O48"/>
    </row>
    <row r="49" spans="1:15" s="3" customFormat="1" ht="20.100000000000001" customHeight="1">
      <c r="A49" s="50"/>
      <c r="B49" s="51"/>
      <c r="C49" s="51"/>
      <c r="D49" s="52"/>
      <c r="E49" s="53"/>
      <c r="F49" s="52"/>
      <c r="G49" s="52"/>
      <c r="H49" s="52"/>
      <c r="I49" s="52"/>
      <c r="J49" s="53"/>
      <c r="K49" s="53"/>
      <c r="L49" s="52"/>
      <c r="M49" s="54"/>
      <c r="O49"/>
    </row>
    <row r="50" spans="1:15" s="92" customFormat="1" ht="20.100000000000001" customHeight="1">
      <c r="A50" s="144" t="s">
        <v>67</v>
      </c>
      <c r="B50" s="144"/>
      <c r="C50" s="144"/>
      <c r="D50" s="144"/>
      <c r="E50" s="144"/>
      <c r="F50" s="144"/>
      <c r="G50" s="144"/>
      <c r="H50" s="144"/>
      <c r="I50" s="144"/>
      <c r="J50" s="144"/>
      <c r="K50" s="144"/>
      <c r="L50" s="144"/>
      <c r="M50" s="144"/>
      <c r="O50" s="93"/>
    </row>
    <row r="51" spans="1:15" s="97" customFormat="1" ht="30.75" customHeight="1">
      <c r="A51" s="146" t="s">
        <v>79</v>
      </c>
      <c r="B51" s="146"/>
      <c r="C51" s="146"/>
      <c r="D51" s="146"/>
      <c r="E51" s="146"/>
      <c r="F51" s="146"/>
      <c r="G51" s="146"/>
      <c r="H51" s="146"/>
      <c r="I51" s="146"/>
      <c r="J51" s="146"/>
      <c r="K51" s="146"/>
      <c r="L51" s="146"/>
      <c r="M51" s="146"/>
      <c r="O51" s="98"/>
    </row>
    <row r="52" spans="1:15" s="92" customFormat="1" ht="20.100000000000001" customHeight="1">
      <c r="A52" s="94"/>
      <c r="B52" s="94"/>
      <c r="C52" s="94"/>
      <c r="D52" s="94"/>
      <c r="E52" s="94"/>
      <c r="F52" s="94"/>
      <c r="G52" s="94"/>
      <c r="H52" s="94"/>
      <c r="I52" s="94"/>
      <c r="J52" s="94"/>
      <c r="K52" s="94"/>
      <c r="L52" s="94"/>
      <c r="M52" s="94"/>
      <c r="O52" s="93"/>
    </row>
    <row r="53" spans="1:15" s="92" customFormat="1" ht="111.75" customHeight="1">
      <c r="A53" s="130"/>
      <c r="B53" s="130"/>
      <c r="C53" s="130"/>
      <c r="D53" s="130"/>
      <c r="E53" s="130"/>
      <c r="F53" s="130"/>
      <c r="G53" s="130"/>
      <c r="H53" s="130"/>
      <c r="I53" s="130"/>
      <c r="J53" s="130"/>
      <c r="K53" s="130"/>
      <c r="L53" s="130"/>
      <c r="M53" s="130"/>
      <c r="O53" s="93"/>
    </row>
    <row r="54" spans="1:15" s="97" customFormat="1" ht="15.75" thickBot="1">
      <c r="A54" s="119"/>
      <c r="B54" s="119"/>
      <c r="C54" s="119"/>
      <c r="D54" s="119"/>
      <c r="E54" s="119"/>
      <c r="F54" s="119"/>
      <c r="G54" s="119"/>
      <c r="H54" s="119"/>
      <c r="I54" s="119"/>
      <c r="J54" s="119"/>
      <c r="K54" s="119"/>
      <c r="L54" s="119"/>
      <c r="M54" s="119"/>
      <c r="O54" s="98"/>
    </row>
    <row r="55" spans="1:15" s="3" customFormat="1" ht="20.100000000000001" customHeight="1">
      <c r="A55" s="176"/>
      <c r="B55" s="176"/>
      <c r="C55" s="176"/>
      <c r="D55" s="176"/>
      <c r="E55" s="176"/>
      <c r="F55" s="176"/>
      <c r="G55" s="176"/>
      <c r="H55" s="176"/>
      <c r="I55" s="176"/>
      <c r="J55" s="176"/>
      <c r="K55" s="176"/>
      <c r="L55" s="176"/>
      <c r="M55" s="176"/>
      <c r="O55"/>
    </row>
    <row r="56" spans="1:15" s="92" customFormat="1" ht="19.5" customHeight="1">
      <c r="A56" s="175" t="s">
        <v>68</v>
      </c>
      <c r="B56" s="175"/>
      <c r="C56" s="175"/>
      <c r="D56" s="175"/>
      <c r="E56" s="175"/>
      <c r="F56" s="175"/>
      <c r="G56" s="175"/>
      <c r="H56" s="175"/>
      <c r="I56" s="175"/>
      <c r="J56" s="175"/>
      <c r="K56" s="175"/>
      <c r="L56" s="175"/>
      <c r="M56" s="175"/>
      <c r="O56" s="93"/>
    </row>
    <row r="57" spans="1:15" s="97" customFormat="1" ht="20.100000000000001" customHeight="1">
      <c r="A57" s="146" t="s">
        <v>111</v>
      </c>
      <c r="B57" s="146"/>
      <c r="C57" s="146"/>
      <c r="D57" s="146"/>
      <c r="E57" s="146"/>
      <c r="F57" s="146"/>
      <c r="G57" s="146"/>
      <c r="H57" s="146"/>
      <c r="I57" s="146"/>
      <c r="J57" s="146"/>
      <c r="K57" s="146"/>
      <c r="L57" s="146"/>
      <c r="M57" s="146"/>
    </row>
    <row r="58" spans="1:15" s="92" customFormat="1" ht="20.100000000000001" customHeight="1">
      <c r="A58" s="94"/>
      <c r="B58" s="94"/>
      <c r="C58" s="94"/>
      <c r="D58" s="94"/>
      <c r="E58" s="94"/>
      <c r="F58" s="94"/>
      <c r="G58" s="94"/>
      <c r="H58" s="94"/>
      <c r="I58" s="94"/>
      <c r="J58" s="94"/>
      <c r="K58" s="94"/>
      <c r="L58" s="94"/>
      <c r="M58" s="94"/>
      <c r="O58" s="93"/>
    </row>
    <row r="59" spans="1:15" s="92" customFormat="1" ht="102" customHeight="1">
      <c r="A59" s="130"/>
      <c r="B59" s="130"/>
      <c r="C59" s="130"/>
      <c r="D59" s="130"/>
      <c r="E59" s="130"/>
      <c r="F59" s="130"/>
      <c r="G59" s="130"/>
      <c r="H59" s="130"/>
      <c r="I59" s="130"/>
      <c r="J59" s="130"/>
      <c r="K59" s="130"/>
      <c r="L59" s="130"/>
      <c r="M59" s="130"/>
      <c r="O59" s="93"/>
    </row>
    <row r="60" spans="1:15" s="3" customFormat="1" ht="20.100000000000001" customHeight="1" thickBot="1">
      <c r="A60" s="55"/>
      <c r="B60" s="55"/>
      <c r="C60" s="55"/>
      <c r="D60" s="55"/>
      <c r="E60" s="55"/>
      <c r="F60" s="55"/>
      <c r="G60" s="55"/>
      <c r="H60" s="55"/>
      <c r="I60" s="55"/>
      <c r="J60" s="55"/>
      <c r="K60" s="55"/>
      <c r="L60" s="55"/>
      <c r="M60" s="55"/>
      <c r="O60"/>
    </row>
    <row r="61" spans="1:15" s="3" customFormat="1" ht="20.100000000000001" customHeight="1">
      <c r="A61" s="49"/>
      <c r="B61" s="49"/>
      <c r="C61" s="49"/>
      <c r="D61" s="49"/>
      <c r="E61" s="49"/>
      <c r="F61" s="49"/>
      <c r="G61" s="49"/>
      <c r="H61" s="49"/>
      <c r="I61" s="49"/>
      <c r="J61" s="49"/>
      <c r="K61" s="49"/>
      <c r="L61" s="49"/>
      <c r="M61" s="49"/>
      <c r="O61"/>
    </row>
    <row r="62" spans="1:15" s="3" customFormat="1" ht="19.5" customHeight="1">
      <c r="A62" s="175" t="s">
        <v>69</v>
      </c>
      <c r="B62" s="175"/>
      <c r="C62" s="175"/>
      <c r="D62" s="175"/>
      <c r="E62" s="175"/>
      <c r="F62" s="175"/>
      <c r="G62" s="175"/>
      <c r="H62" s="175"/>
      <c r="I62" s="175"/>
      <c r="J62" s="175"/>
      <c r="K62" s="175"/>
      <c r="L62" s="175"/>
      <c r="M62" s="175"/>
      <c r="O62"/>
    </row>
    <row r="63" spans="1:15" s="71" customFormat="1" ht="35.25" customHeight="1">
      <c r="A63" s="146" t="s">
        <v>109</v>
      </c>
      <c r="B63" s="146"/>
      <c r="C63" s="146"/>
      <c r="D63" s="146"/>
      <c r="E63" s="146"/>
      <c r="F63" s="146"/>
      <c r="G63" s="146"/>
      <c r="H63" s="146"/>
      <c r="I63" s="146"/>
      <c r="J63" s="146"/>
      <c r="K63" s="146"/>
      <c r="L63" s="146"/>
      <c r="M63" s="146"/>
      <c r="O63" s="66"/>
    </row>
    <row r="64" spans="1:15" s="3" customFormat="1" ht="20.100000000000001" customHeight="1">
      <c r="A64" s="49"/>
      <c r="B64" s="49"/>
      <c r="C64" s="49"/>
      <c r="D64" s="49"/>
      <c r="E64" s="49"/>
      <c r="F64" s="49"/>
      <c r="G64" s="49"/>
      <c r="H64" s="49"/>
      <c r="I64" s="49"/>
      <c r="J64" s="49"/>
      <c r="K64" s="49"/>
      <c r="L64" s="49"/>
      <c r="M64" s="49"/>
      <c r="N64" s="13"/>
    </row>
    <row r="65" spans="1:15" s="3" customFormat="1" ht="82.5" customHeight="1">
      <c r="A65" s="130"/>
      <c r="B65" s="130"/>
      <c r="C65" s="130"/>
      <c r="D65" s="130"/>
      <c r="E65" s="130"/>
      <c r="F65" s="130"/>
      <c r="G65" s="130"/>
      <c r="H65" s="130"/>
      <c r="I65" s="130"/>
      <c r="J65" s="130"/>
      <c r="K65" s="130"/>
      <c r="L65" s="130"/>
      <c r="M65" s="130"/>
      <c r="N65" s="16"/>
    </row>
    <row r="66" spans="1:15" s="71" customFormat="1" ht="15.75" thickBot="1">
      <c r="A66" s="55"/>
      <c r="B66" s="55"/>
      <c r="C66" s="55"/>
      <c r="D66" s="55"/>
      <c r="E66" s="55"/>
      <c r="F66" s="55"/>
      <c r="G66" s="55"/>
      <c r="H66" s="55"/>
      <c r="I66" s="55"/>
      <c r="J66" s="55"/>
      <c r="K66" s="55"/>
      <c r="L66" s="55"/>
      <c r="M66" s="55"/>
      <c r="N66" s="16"/>
    </row>
    <row r="67" spans="1:15" s="71" customFormat="1" ht="15">
      <c r="A67" s="49"/>
      <c r="B67" s="49"/>
      <c r="C67" s="49"/>
      <c r="D67" s="49"/>
      <c r="E67" s="49"/>
      <c r="F67" s="49"/>
      <c r="G67" s="49"/>
      <c r="H67" s="49"/>
      <c r="I67" s="49"/>
      <c r="J67" s="49"/>
      <c r="K67" s="49"/>
      <c r="L67" s="49"/>
      <c r="M67" s="49"/>
      <c r="N67" s="16"/>
    </row>
    <row r="68" spans="1:15" s="3" customFormat="1" ht="19.5" customHeight="1">
      <c r="A68" s="175" t="s">
        <v>71</v>
      </c>
      <c r="B68" s="175"/>
      <c r="C68" s="175"/>
      <c r="D68" s="175"/>
      <c r="E68" s="175"/>
      <c r="F68" s="175"/>
      <c r="G68" s="175"/>
      <c r="H68" s="175"/>
      <c r="I68" s="175"/>
      <c r="J68" s="175"/>
      <c r="K68" s="175"/>
      <c r="L68" s="175"/>
      <c r="M68" s="175"/>
      <c r="N68" s="16"/>
    </row>
    <row r="69" spans="1:15" s="71" customFormat="1" ht="53.25" customHeight="1">
      <c r="A69" s="146" t="s">
        <v>70</v>
      </c>
      <c r="B69" s="146"/>
      <c r="C69" s="146"/>
      <c r="D69" s="146"/>
      <c r="E69" s="146"/>
      <c r="F69" s="146"/>
      <c r="G69" s="146"/>
      <c r="H69" s="146"/>
      <c r="I69" s="146"/>
      <c r="J69" s="146"/>
      <c r="K69" s="146"/>
      <c r="L69" s="146"/>
      <c r="M69" s="146"/>
      <c r="N69" s="16"/>
      <c r="O69" s="16"/>
    </row>
    <row r="70" spans="1:15" s="3" customFormat="1" ht="20.100000000000001" customHeight="1">
      <c r="A70" s="49"/>
      <c r="B70" s="49"/>
      <c r="C70" s="49"/>
      <c r="D70" s="49"/>
      <c r="E70" s="49"/>
      <c r="F70" s="49"/>
      <c r="G70" s="49"/>
      <c r="H70" s="49"/>
      <c r="I70" s="49"/>
      <c r="J70" s="49"/>
      <c r="K70" s="49"/>
      <c r="L70" s="49"/>
      <c r="M70" s="49"/>
      <c r="N70" s="16"/>
      <c r="O70" s="6"/>
    </row>
    <row r="71" spans="1:15" s="3" customFormat="1" ht="161.25" customHeight="1">
      <c r="A71" s="130"/>
      <c r="B71" s="130"/>
      <c r="C71" s="130"/>
      <c r="D71" s="130"/>
      <c r="E71" s="130"/>
      <c r="F71" s="130"/>
      <c r="G71" s="130"/>
      <c r="H71" s="130"/>
      <c r="I71" s="130"/>
      <c r="J71" s="130"/>
      <c r="K71" s="130"/>
      <c r="L71" s="130"/>
      <c r="M71" s="130"/>
      <c r="N71" s="16"/>
      <c r="O71" s="6"/>
    </row>
    <row r="72" spans="1:15" s="3" customFormat="1" ht="20.100000000000001" customHeight="1" thickBot="1">
      <c r="A72" s="56"/>
      <c r="B72" s="56"/>
      <c r="C72" s="56"/>
      <c r="D72" s="56"/>
      <c r="E72" s="56"/>
      <c r="F72" s="56"/>
      <c r="G72" s="56"/>
      <c r="H72" s="56"/>
      <c r="I72" s="56"/>
      <c r="J72" s="56"/>
      <c r="K72" s="56"/>
      <c r="L72" s="56"/>
      <c r="M72" s="56"/>
      <c r="N72" s="16"/>
    </row>
    <row r="73" spans="1:15" s="3" customFormat="1" ht="20.100000000000001" customHeight="1">
      <c r="A73" s="10"/>
      <c r="B73" s="10"/>
      <c r="C73" s="10"/>
      <c r="D73" s="10"/>
      <c r="E73" s="10"/>
      <c r="F73" s="10"/>
      <c r="G73" s="10"/>
      <c r="H73" s="10"/>
      <c r="I73" s="10"/>
      <c r="J73" s="10"/>
      <c r="K73" s="10"/>
      <c r="L73" s="10"/>
      <c r="M73" s="10"/>
      <c r="N73" s="16"/>
    </row>
    <row r="74" spans="1:15" s="3" customFormat="1" ht="20.100000000000001" customHeight="1">
      <c r="A74" s="175" t="s">
        <v>31</v>
      </c>
      <c r="B74" s="175"/>
      <c r="C74" s="175"/>
      <c r="D74" s="175"/>
      <c r="E74" s="175"/>
      <c r="F74" s="175"/>
      <c r="G74" s="175"/>
      <c r="H74" s="175"/>
      <c r="I74" s="175"/>
      <c r="J74" s="175"/>
      <c r="K74" s="175"/>
      <c r="L74" s="175"/>
      <c r="M74" s="175"/>
      <c r="N74" s="16"/>
    </row>
    <row r="75" spans="1:15" s="3" customFormat="1" ht="30" customHeight="1">
      <c r="A75" s="145" t="s">
        <v>110</v>
      </c>
      <c r="B75" s="145"/>
      <c r="C75" s="145"/>
      <c r="D75" s="145"/>
      <c r="E75" s="145"/>
      <c r="F75" s="145"/>
      <c r="G75" s="145"/>
      <c r="H75" s="145"/>
      <c r="I75" s="145"/>
      <c r="J75" s="145"/>
      <c r="K75" s="145"/>
      <c r="L75" s="145"/>
      <c r="M75" s="145"/>
      <c r="N75" s="16"/>
      <c r="O75" s="6"/>
    </row>
    <row r="76" spans="1:15" s="3" customFormat="1" ht="20.100000000000001" customHeight="1">
      <c r="A76" s="49"/>
      <c r="B76" s="49"/>
      <c r="C76" s="49"/>
      <c r="D76" s="49"/>
      <c r="E76" s="49"/>
      <c r="F76" s="49"/>
      <c r="G76" s="49"/>
      <c r="H76" s="49"/>
      <c r="I76" s="49"/>
      <c r="J76" s="49"/>
      <c r="K76" s="49"/>
      <c r="L76" s="49"/>
      <c r="M76" s="49"/>
      <c r="N76" s="16"/>
      <c r="O76" s="6"/>
    </row>
    <row r="77" spans="1:15" s="3" customFormat="1" ht="183.75" customHeight="1">
      <c r="A77" s="130"/>
      <c r="B77" s="130"/>
      <c r="C77" s="130"/>
      <c r="D77" s="130"/>
      <c r="E77" s="130"/>
      <c r="F77" s="130"/>
      <c r="G77" s="130"/>
      <c r="H77" s="130"/>
      <c r="I77" s="130"/>
      <c r="J77" s="130"/>
      <c r="K77" s="130"/>
      <c r="L77" s="130"/>
      <c r="M77" s="130"/>
      <c r="N77" s="16"/>
      <c r="O77" s="6"/>
    </row>
    <row r="78" spans="1:15" s="3" customFormat="1" ht="20.100000000000001" customHeight="1" thickBot="1">
      <c r="A78" s="56"/>
      <c r="B78" s="56"/>
      <c r="C78" s="56"/>
      <c r="D78" s="56"/>
      <c r="E78" s="56"/>
      <c r="F78" s="56"/>
      <c r="G78" s="56"/>
      <c r="H78" s="56"/>
      <c r="I78" s="56"/>
      <c r="J78" s="56"/>
      <c r="K78" s="56"/>
      <c r="L78" s="56"/>
      <c r="M78" s="56"/>
      <c r="N78" s="15"/>
      <c r="O78" s="6"/>
    </row>
    <row r="79" spans="1:15" s="3" customFormat="1" ht="20.100000000000001" customHeight="1">
      <c r="A79" s="10"/>
      <c r="B79" s="10"/>
      <c r="C79" s="10"/>
      <c r="D79" s="10"/>
      <c r="E79" s="10"/>
      <c r="F79" s="10"/>
      <c r="G79" s="10"/>
      <c r="H79" s="10"/>
      <c r="I79" s="10"/>
      <c r="J79" s="10"/>
      <c r="K79" s="10"/>
      <c r="L79" s="10"/>
      <c r="M79" s="10"/>
      <c r="N79" s="15"/>
      <c r="O79" s="6"/>
    </row>
    <row r="80" spans="1:15" s="92" customFormat="1" ht="20.100000000000001" customHeight="1">
      <c r="A80" s="175" t="s">
        <v>102</v>
      </c>
      <c r="B80" s="175"/>
      <c r="C80" s="175"/>
      <c r="D80" s="175"/>
      <c r="E80" s="175"/>
      <c r="F80" s="175"/>
      <c r="G80" s="175"/>
      <c r="H80" s="175"/>
      <c r="I80" s="175"/>
      <c r="J80" s="175"/>
      <c r="K80" s="175"/>
      <c r="L80" s="175"/>
      <c r="M80" s="175"/>
      <c r="N80" s="95"/>
      <c r="O80" s="96"/>
    </row>
    <row r="81" spans="1:16" s="92" customFormat="1" ht="68.25" customHeight="1">
      <c r="A81" s="145" t="s">
        <v>104</v>
      </c>
      <c r="B81" s="145"/>
      <c r="C81" s="145"/>
      <c r="D81" s="145"/>
      <c r="E81" s="145"/>
      <c r="F81" s="145"/>
      <c r="G81" s="145"/>
      <c r="H81" s="145"/>
      <c r="I81" s="145"/>
      <c r="J81" s="145"/>
      <c r="K81" s="145"/>
      <c r="L81" s="145"/>
      <c r="M81" s="145"/>
      <c r="N81" s="95"/>
      <c r="O81" s="96"/>
    </row>
    <row r="82" spans="1:16" s="92" customFormat="1" ht="20.100000000000001" customHeight="1">
      <c r="A82" s="94"/>
      <c r="B82" s="94"/>
      <c r="C82" s="94"/>
      <c r="D82" s="94"/>
      <c r="E82" s="94"/>
      <c r="F82" s="94"/>
      <c r="G82" s="94"/>
      <c r="H82" s="94"/>
      <c r="I82" s="94"/>
      <c r="J82" s="94"/>
      <c r="K82" s="94"/>
      <c r="L82" s="94"/>
      <c r="M82" s="94"/>
      <c r="N82" s="95"/>
      <c r="O82" s="96"/>
    </row>
    <row r="83" spans="1:16" s="3" customFormat="1" ht="135" customHeight="1">
      <c r="A83" s="130"/>
      <c r="B83" s="130"/>
      <c r="C83" s="130"/>
      <c r="D83" s="130"/>
      <c r="E83" s="130"/>
      <c r="F83" s="130"/>
      <c r="G83" s="130"/>
      <c r="H83" s="130"/>
      <c r="I83" s="130"/>
      <c r="J83" s="130"/>
      <c r="K83" s="130"/>
      <c r="L83" s="130"/>
      <c r="M83" s="130"/>
      <c r="N83" s="15"/>
      <c r="O83" s="6"/>
    </row>
    <row r="84" spans="1:16" s="3" customFormat="1" ht="20.100000000000001" customHeight="1" thickBot="1">
      <c r="A84" s="56"/>
      <c r="B84" s="56"/>
      <c r="C84" s="56"/>
      <c r="D84" s="56"/>
      <c r="E84" s="56"/>
      <c r="F84" s="56"/>
      <c r="G84" s="56"/>
      <c r="H84" s="56"/>
      <c r="I84" s="56"/>
      <c r="J84" s="56"/>
      <c r="K84" s="56"/>
      <c r="L84" s="56"/>
      <c r="M84" s="56"/>
      <c r="N84" s="15"/>
      <c r="O84" s="6"/>
    </row>
    <row r="85" spans="1:16" s="3" customFormat="1" ht="20.100000000000001" customHeight="1">
      <c r="A85" s="10"/>
      <c r="B85" s="10"/>
      <c r="C85" s="10"/>
      <c r="D85" s="10"/>
      <c r="E85" s="10"/>
      <c r="F85" s="10"/>
      <c r="G85" s="10"/>
      <c r="H85" s="10"/>
      <c r="I85" s="10"/>
      <c r="J85" s="10"/>
      <c r="K85" s="10"/>
      <c r="L85" s="10"/>
      <c r="M85" s="10"/>
      <c r="N85" s="15"/>
      <c r="O85" s="6"/>
    </row>
    <row r="86" spans="1:16" s="92" customFormat="1" ht="20.100000000000001" customHeight="1">
      <c r="A86" s="175" t="s">
        <v>90</v>
      </c>
      <c r="B86" s="175"/>
      <c r="C86" s="175"/>
      <c r="D86" s="175"/>
      <c r="E86" s="175"/>
      <c r="F86" s="175"/>
      <c r="G86" s="175"/>
      <c r="H86" s="175"/>
      <c r="I86" s="175"/>
      <c r="J86" s="175"/>
      <c r="K86" s="175"/>
      <c r="L86" s="175"/>
      <c r="M86" s="175"/>
      <c r="N86" s="95"/>
      <c r="O86" s="96"/>
    </row>
    <row r="87" spans="1:16" s="92" customFormat="1" ht="30.75" customHeight="1">
      <c r="A87" s="145" t="s">
        <v>77</v>
      </c>
      <c r="B87" s="145"/>
      <c r="C87" s="145"/>
      <c r="D87" s="145"/>
      <c r="E87" s="145"/>
      <c r="F87" s="145"/>
      <c r="G87" s="145"/>
      <c r="H87" s="145"/>
      <c r="I87" s="145"/>
      <c r="J87" s="145"/>
      <c r="K87" s="145"/>
      <c r="L87" s="145"/>
      <c r="M87" s="145"/>
      <c r="N87" s="95"/>
      <c r="O87" s="96"/>
    </row>
    <row r="88" spans="1:16" s="92" customFormat="1" ht="20.100000000000001" customHeight="1">
      <c r="A88" s="94"/>
      <c r="B88" s="94"/>
      <c r="C88" s="94"/>
      <c r="D88" s="94"/>
      <c r="E88" s="94"/>
      <c r="F88" s="94"/>
      <c r="G88" s="94"/>
      <c r="H88" s="94"/>
      <c r="I88" s="94"/>
      <c r="J88" s="94"/>
      <c r="K88" s="94"/>
      <c r="L88" s="94"/>
      <c r="M88" s="94"/>
      <c r="N88" s="95"/>
      <c r="O88" s="96"/>
    </row>
    <row r="89" spans="1:16" s="92" customFormat="1" ht="135" customHeight="1">
      <c r="A89" s="130"/>
      <c r="B89" s="130"/>
      <c r="C89" s="130"/>
      <c r="D89" s="130"/>
      <c r="E89" s="130"/>
      <c r="F89" s="130"/>
      <c r="G89" s="130"/>
      <c r="H89" s="130"/>
      <c r="I89" s="130"/>
      <c r="J89" s="130"/>
      <c r="K89" s="130"/>
      <c r="L89" s="130"/>
      <c r="M89" s="130"/>
      <c r="O89" s="96"/>
    </row>
    <row r="90" spans="1:16" s="3" customFormat="1" ht="20.100000000000001" customHeight="1" thickBot="1">
      <c r="A90" s="63"/>
      <c r="B90" s="63"/>
      <c r="C90" s="63"/>
      <c r="D90" s="63"/>
      <c r="E90" s="63"/>
      <c r="F90" s="63"/>
      <c r="G90" s="63"/>
      <c r="H90" s="63"/>
      <c r="I90" s="63"/>
      <c r="J90" s="63"/>
      <c r="K90" s="63"/>
      <c r="L90" s="63"/>
      <c r="M90" s="63"/>
    </row>
    <row r="91" spans="1:16" s="3" customFormat="1" ht="20.100000000000001" customHeight="1">
      <c r="A91" s="10"/>
      <c r="B91" s="10"/>
      <c r="C91" s="10"/>
      <c r="D91" s="10"/>
      <c r="E91" s="10"/>
      <c r="F91" s="10"/>
      <c r="G91" s="10"/>
      <c r="H91" s="10"/>
      <c r="I91" s="10"/>
      <c r="J91" s="10"/>
      <c r="K91" s="10"/>
      <c r="L91" s="10"/>
      <c r="M91" s="10"/>
    </row>
    <row r="92" spans="1:16" s="3" customFormat="1" ht="51" customHeight="1">
      <c r="B92" s="234" t="s">
        <v>89</v>
      </c>
      <c r="C92" s="234"/>
      <c r="D92" s="234"/>
      <c r="E92" s="234"/>
      <c r="F92" s="234"/>
      <c r="G92" s="234"/>
      <c r="H92" s="234"/>
      <c r="I92" s="234"/>
      <c r="J92" s="234"/>
      <c r="K92" s="234"/>
      <c r="L92" s="234"/>
      <c r="P92" s="16"/>
    </row>
    <row r="93" spans="1:16" s="3" customFormat="1" ht="20.100000000000001" customHeight="1">
      <c r="A93" s="113"/>
      <c r="B93" s="113"/>
      <c r="C93" s="113"/>
      <c r="D93" s="113"/>
      <c r="E93" s="113"/>
      <c r="F93" s="113"/>
      <c r="G93" s="113"/>
      <c r="H93" s="113"/>
      <c r="I93" s="113"/>
      <c r="J93" s="113"/>
      <c r="K93" s="113"/>
      <c r="L93" s="113"/>
      <c r="M93" s="113"/>
      <c r="N93" s="6"/>
      <c r="P93" s="16"/>
    </row>
    <row r="94" spans="1:16" s="3" customFormat="1" ht="20.100000000000001" customHeight="1">
      <c r="A94" s="235" t="s">
        <v>76</v>
      </c>
      <c r="B94" s="235"/>
      <c r="C94" s="235"/>
      <c r="D94" s="235"/>
      <c r="E94" s="235"/>
      <c r="F94" s="235"/>
      <c r="G94" s="235"/>
      <c r="H94" s="235"/>
      <c r="I94" s="235"/>
      <c r="J94" s="235"/>
      <c r="K94" s="235"/>
      <c r="L94" s="235"/>
      <c r="M94" s="235"/>
      <c r="N94" s="34"/>
      <c r="P94" s="16"/>
    </row>
    <row r="95" spans="1:16" s="3" customFormat="1" ht="20.100000000000001" customHeight="1">
      <c r="A95" s="73"/>
      <c r="B95" s="73"/>
      <c r="C95" s="73"/>
      <c r="D95" s="73"/>
      <c r="E95" s="73"/>
      <c r="F95" s="73"/>
      <c r="G95" s="73"/>
      <c r="H95" s="73"/>
      <c r="I95" s="73"/>
      <c r="J95" s="73"/>
      <c r="K95" s="73"/>
      <c r="L95" s="73"/>
      <c r="M95" s="73"/>
      <c r="N95" s="35"/>
    </row>
    <row r="96" spans="1:16" s="71" customFormat="1" ht="30" customHeight="1">
      <c r="A96" s="174" t="s">
        <v>74</v>
      </c>
      <c r="B96" s="174"/>
      <c r="C96" s="174"/>
      <c r="D96" s="174"/>
      <c r="E96" s="174"/>
      <c r="F96" s="174"/>
      <c r="G96" s="174"/>
      <c r="H96" s="174"/>
      <c r="I96" s="174"/>
      <c r="J96" s="174"/>
      <c r="K96" s="174"/>
      <c r="L96" s="174"/>
      <c r="M96" s="174"/>
      <c r="N96" s="16"/>
    </row>
    <row r="97" spans="1:15" s="71" customFormat="1" ht="30" customHeight="1">
      <c r="A97" s="236" t="s">
        <v>29</v>
      </c>
      <c r="B97" s="237"/>
      <c r="C97" s="237"/>
      <c r="D97" s="237"/>
      <c r="E97" s="237"/>
      <c r="F97" s="237"/>
      <c r="G97" s="237"/>
      <c r="H97" s="237"/>
      <c r="I97" s="237"/>
      <c r="J97" s="237"/>
      <c r="K97" s="237"/>
      <c r="L97" s="237"/>
      <c r="M97" s="237"/>
      <c r="N97" s="16"/>
    </row>
    <row r="98" spans="1:15" s="3" customFormat="1" ht="20.100000000000001" customHeight="1">
      <c r="A98" s="10"/>
      <c r="B98" s="10"/>
      <c r="C98" s="10"/>
      <c r="D98" s="10"/>
      <c r="E98" s="10"/>
      <c r="F98" s="10"/>
      <c r="G98" s="10"/>
      <c r="H98" s="10"/>
      <c r="I98" s="10"/>
      <c r="J98" s="10"/>
      <c r="K98" s="10"/>
      <c r="L98" s="10"/>
      <c r="M98" s="10"/>
      <c r="N98" s="35"/>
    </row>
    <row r="99" spans="1:15" s="3" customFormat="1" ht="20.100000000000001" customHeight="1">
      <c r="A99" s="140" t="s">
        <v>16</v>
      </c>
      <c r="B99" s="140"/>
      <c r="C99" s="140"/>
      <c r="D99" s="140" t="s">
        <v>17</v>
      </c>
      <c r="E99" s="140"/>
      <c r="F99" s="140"/>
      <c r="G99" s="140"/>
      <c r="H99" s="140"/>
      <c r="I99" s="140"/>
      <c r="J99" s="140" t="s">
        <v>19</v>
      </c>
      <c r="K99" s="140"/>
      <c r="L99" s="140"/>
      <c r="M99" s="57" t="s">
        <v>18</v>
      </c>
      <c r="N99" s="35"/>
    </row>
    <row r="100" spans="1:15" s="3" customFormat="1" ht="20.100000000000001" customHeight="1">
      <c r="A100" s="166" t="s">
        <v>54</v>
      </c>
      <c r="B100" s="167"/>
      <c r="C100" s="168"/>
      <c r="D100" s="149" t="s">
        <v>53</v>
      </c>
      <c r="E100" s="150"/>
      <c r="F100" s="150"/>
      <c r="G100" s="151"/>
      <c r="H100" s="101"/>
      <c r="I100" s="256" t="s">
        <v>52</v>
      </c>
      <c r="J100" s="227"/>
      <c r="K100" s="214"/>
      <c r="L100" s="215"/>
      <c r="M100" s="222" t="str">
        <f>IF(J100="SI",40,"0")</f>
        <v>0</v>
      </c>
      <c r="N100" s="35"/>
    </row>
    <row r="101" spans="1:15" s="3" customFormat="1" ht="27.75" customHeight="1">
      <c r="A101" s="169"/>
      <c r="B101" s="146"/>
      <c r="C101" s="170"/>
      <c r="D101" s="152"/>
      <c r="E101" s="153"/>
      <c r="F101" s="153"/>
      <c r="G101" s="154"/>
      <c r="H101" s="102"/>
      <c r="I101" s="257"/>
      <c r="J101" s="228"/>
      <c r="K101" s="229"/>
      <c r="L101" s="230"/>
      <c r="M101" s="223"/>
      <c r="N101" s="6"/>
    </row>
    <row r="102" spans="1:15" s="3" customFormat="1" ht="20.100000000000001" customHeight="1">
      <c r="A102" s="171"/>
      <c r="B102" s="172"/>
      <c r="C102" s="173"/>
      <c r="D102" s="155"/>
      <c r="E102" s="156"/>
      <c r="F102" s="156"/>
      <c r="G102" s="157"/>
      <c r="H102" s="103"/>
      <c r="I102" s="258"/>
      <c r="J102" s="231"/>
      <c r="K102" s="232"/>
      <c r="L102" s="233"/>
      <c r="M102" s="224"/>
      <c r="N102" s="6"/>
    </row>
    <row r="103" spans="1:15" s="3" customFormat="1" ht="20.100000000000001" customHeight="1">
      <c r="A103" s="209" t="s">
        <v>60</v>
      </c>
      <c r="B103" s="225"/>
      <c r="C103" s="225"/>
      <c r="D103" s="225"/>
      <c r="E103" s="225"/>
      <c r="F103" s="225"/>
      <c r="G103" s="225"/>
      <c r="H103" s="225"/>
      <c r="I103" s="225"/>
      <c r="J103" s="225"/>
      <c r="K103" s="225"/>
      <c r="L103" s="226"/>
      <c r="M103" s="58">
        <f>IF(SUM(M100:M102)&gt;40,40,SUM(M100:M102))</f>
        <v>0</v>
      </c>
      <c r="N103" s="6"/>
    </row>
    <row r="104" spans="1:15" s="71" customFormat="1" ht="35.1" customHeight="1">
      <c r="A104" s="149" t="s">
        <v>99</v>
      </c>
      <c r="B104" s="189"/>
      <c r="C104" s="190"/>
      <c r="D104" s="259" t="s">
        <v>55</v>
      </c>
      <c r="E104" s="260"/>
      <c r="F104" s="260"/>
      <c r="G104" s="261"/>
      <c r="H104" s="106"/>
      <c r="I104" s="117" t="s">
        <v>21</v>
      </c>
      <c r="J104" s="218"/>
      <c r="K104" s="219"/>
      <c r="L104" s="220"/>
      <c r="M104" s="59" t="str">
        <f>IF(J104="SI",20,"0")</f>
        <v>0</v>
      </c>
      <c r="N104" s="16"/>
    </row>
    <row r="105" spans="1:15" s="71" customFormat="1" ht="35.1" customHeight="1">
      <c r="A105" s="152"/>
      <c r="B105" s="192"/>
      <c r="C105" s="193"/>
      <c r="D105" s="160" t="s">
        <v>56</v>
      </c>
      <c r="E105" s="161"/>
      <c r="F105" s="161"/>
      <c r="G105" s="162"/>
      <c r="H105" s="107"/>
      <c r="I105" s="115" t="s">
        <v>58</v>
      </c>
      <c r="J105" s="163"/>
      <c r="K105" s="164"/>
      <c r="L105" s="165"/>
      <c r="M105" s="60" t="str">
        <f>IF(J105="SI",25,"0")</f>
        <v>0</v>
      </c>
      <c r="N105" s="16"/>
    </row>
    <row r="106" spans="1:15" s="71" customFormat="1" ht="35.1" customHeight="1">
      <c r="A106" s="194"/>
      <c r="B106" s="195"/>
      <c r="C106" s="196"/>
      <c r="D106" s="221" t="s">
        <v>57</v>
      </c>
      <c r="E106" s="198"/>
      <c r="F106" s="198"/>
      <c r="G106" s="198"/>
      <c r="H106" s="108"/>
      <c r="I106" s="118" t="s">
        <v>59</v>
      </c>
      <c r="J106" s="212"/>
      <c r="K106" s="212"/>
      <c r="L106" s="213"/>
      <c r="M106" s="61" t="str">
        <f>IF(J106="SI",30,"0")</f>
        <v>0</v>
      </c>
      <c r="N106" s="80"/>
    </row>
    <row r="107" spans="1:15" s="3" customFormat="1" ht="20.100000000000001" customHeight="1">
      <c r="A107" s="209" t="s">
        <v>61</v>
      </c>
      <c r="B107" s="225"/>
      <c r="C107" s="225"/>
      <c r="D107" s="225"/>
      <c r="E107" s="225"/>
      <c r="F107" s="225"/>
      <c r="G107" s="225"/>
      <c r="H107" s="225"/>
      <c r="I107" s="225"/>
      <c r="J107" s="225"/>
      <c r="K107" s="225"/>
      <c r="L107" s="226"/>
      <c r="M107" s="89">
        <f>IF(SUM(M104:M106)&gt;30,30,SUM(M104:M106))</f>
        <v>0</v>
      </c>
      <c r="N107" s="6"/>
    </row>
    <row r="108" spans="1:15" s="3" customFormat="1" ht="35.1" customHeight="1">
      <c r="A108" s="149" t="s">
        <v>100</v>
      </c>
      <c r="B108" s="189"/>
      <c r="C108" s="190"/>
      <c r="D108" s="183" t="s">
        <v>62</v>
      </c>
      <c r="E108" s="184"/>
      <c r="F108" s="184"/>
      <c r="G108" s="184"/>
      <c r="H108" s="109"/>
      <c r="I108" s="114" t="s">
        <v>21</v>
      </c>
      <c r="J108" s="214"/>
      <c r="K108" s="214"/>
      <c r="L108" s="215"/>
      <c r="M108" s="59" t="str">
        <f>IF(J108="SI",20,"0")</f>
        <v>0</v>
      </c>
      <c r="N108" s="6"/>
    </row>
    <row r="109" spans="1:15" s="3" customFormat="1" ht="35.1" customHeight="1">
      <c r="A109" s="191"/>
      <c r="B109" s="192"/>
      <c r="C109" s="193"/>
      <c r="D109" s="187" t="s">
        <v>63</v>
      </c>
      <c r="E109" s="188"/>
      <c r="F109" s="188"/>
      <c r="G109" s="188"/>
      <c r="H109" s="110"/>
      <c r="I109" s="115" t="s">
        <v>58</v>
      </c>
      <c r="J109" s="262"/>
      <c r="K109" s="263"/>
      <c r="L109" s="264"/>
      <c r="M109" s="60" t="str">
        <f>IF(J109="SI",25,"0")</f>
        <v>0</v>
      </c>
      <c r="N109" s="6"/>
    </row>
    <row r="110" spans="1:15" s="3" customFormat="1" ht="35.1" customHeight="1">
      <c r="A110" s="194"/>
      <c r="B110" s="195"/>
      <c r="C110" s="196"/>
      <c r="D110" s="197" t="s">
        <v>64</v>
      </c>
      <c r="E110" s="198"/>
      <c r="F110" s="198"/>
      <c r="G110" s="198"/>
      <c r="H110" s="111"/>
      <c r="I110" s="116" t="s">
        <v>59</v>
      </c>
      <c r="J110" s="158"/>
      <c r="K110" s="158"/>
      <c r="L110" s="159"/>
      <c r="M110" s="90" t="str">
        <f>IF(J110="SI",30,"0")</f>
        <v>0</v>
      </c>
      <c r="N110" s="6"/>
    </row>
    <row r="111" spans="1:15" s="3" customFormat="1" ht="20.100000000000001" customHeight="1">
      <c r="A111" s="209" t="s">
        <v>61</v>
      </c>
      <c r="B111" s="225"/>
      <c r="C111" s="225"/>
      <c r="D111" s="225"/>
      <c r="E111" s="225"/>
      <c r="F111" s="225"/>
      <c r="G111" s="225"/>
      <c r="H111" s="225"/>
      <c r="I111" s="225"/>
      <c r="J111" s="225"/>
      <c r="K111" s="225"/>
      <c r="L111" s="226"/>
      <c r="M111" s="91">
        <f>IF(SUM(M108:M110)&gt;30,30,SUM(M108:M110))</f>
        <v>0</v>
      </c>
      <c r="N111" s="6"/>
    </row>
    <row r="112" spans="1:15" s="3" customFormat="1" ht="37.5" customHeight="1">
      <c r="A112" s="149" t="s">
        <v>101</v>
      </c>
      <c r="B112" s="189"/>
      <c r="C112" s="190"/>
      <c r="D112" s="160" t="s">
        <v>65</v>
      </c>
      <c r="E112" s="216"/>
      <c r="F112" s="216"/>
      <c r="G112" s="217"/>
      <c r="H112" s="99"/>
      <c r="I112" s="115" t="s">
        <v>20</v>
      </c>
      <c r="J112" s="163"/>
      <c r="K112" s="164"/>
      <c r="L112" s="165"/>
      <c r="M112" s="60" t="str">
        <f>IF(J112="SI",10,"0")</f>
        <v>0</v>
      </c>
      <c r="N112" s="45"/>
      <c r="O112" s="12"/>
    </row>
    <row r="113" spans="1:14" s="3" customFormat="1" ht="57" customHeight="1">
      <c r="A113" s="194"/>
      <c r="B113" s="195"/>
      <c r="C113" s="196"/>
      <c r="D113" s="160" t="s">
        <v>103</v>
      </c>
      <c r="E113" s="216"/>
      <c r="F113" s="216"/>
      <c r="G113" s="217"/>
      <c r="H113" s="99"/>
      <c r="I113" s="115" t="s">
        <v>20</v>
      </c>
      <c r="J113" s="163"/>
      <c r="K113" s="164"/>
      <c r="L113" s="165"/>
      <c r="M113" s="127" t="str">
        <f>IF(J113="SI",10,"0")</f>
        <v>0</v>
      </c>
      <c r="N113" s="6"/>
    </row>
    <row r="114" spans="1:14" s="3" customFormat="1" ht="20.100000000000001" customHeight="1">
      <c r="A114" s="209" t="s">
        <v>80</v>
      </c>
      <c r="B114" s="210"/>
      <c r="C114" s="210"/>
      <c r="D114" s="210"/>
      <c r="E114" s="210"/>
      <c r="F114" s="210"/>
      <c r="G114" s="210"/>
      <c r="H114" s="210"/>
      <c r="I114" s="210"/>
      <c r="J114" s="210"/>
      <c r="K114" s="210"/>
      <c r="L114" s="211"/>
      <c r="M114" s="91">
        <f>IF(SUM(M112:M113)&gt;20,20,SUM(M112:M113))</f>
        <v>0</v>
      </c>
      <c r="N114" s="4"/>
    </row>
    <row r="115" spans="1:14" s="3" customFormat="1" ht="35.1" customHeight="1">
      <c r="A115" s="265" t="s">
        <v>105</v>
      </c>
      <c r="B115" s="266"/>
      <c r="C115" s="266"/>
      <c r="D115" s="266"/>
      <c r="E115" s="266"/>
      <c r="F115" s="147"/>
      <c r="G115" s="147"/>
      <c r="H115" s="147"/>
      <c r="I115" s="148"/>
      <c r="J115" s="123" t="s">
        <v>106</v>
      </c>
      <c r="K115" s="123"/>
      <c r="L115" s="123"/>
      <c r="M115" s="58">
        <f>M103+M107+M111+M114</f>
        <v>0</v>
      </c>
      <c r="N115" s="4"/>
    </row>
    <row r="116" spans="1:14" s="3" customFormat="1" ht="55.5" customHeight="1">
      <c r="A116" s="120"/>
      <c r="B116" s="121"/>
      <c r="C116" s="121"/>
      <c r="D116" s="121"/>
      <c r="E116" s="121"/>
      <c r="F116" s="121"/>
      <c r="G116" s="121"/>
      <c r="H116" s="121"/>
      <c r="I116" s="121"/>
      <c r="J116" s="121"/>
      <c r="K116" s="121"/>
      <c r="L116" s="121"/>
      <c r="M116" s="128" t="str">
        <f>IF(M115=0,"",IF(M115&lt;40,"Progetto non ammissibile",""))</f>
        <v/>
      </c>
      <c r="N116" s="4"/>
    </row>
    <row r="117" spans="1:14" s="3" customFormat="1" ht="32.25" customHeight="1" thickBot="1">
      <c r="A117" s="206" t="s">
        <v>113</v>
      </c>
      <c r="B117" s="207"/>
      <c r="C117" s="207"/>
      <c r="D117" s="207"/>
      <c r="E117" s="207"/>
      <c r="F117" s="207"/>
      <c r="G117" s="207"/>
      <c r="H117" s="207"/>
      <c r="I117" s="207"/>
      <c r="J117" s="207"/>
      <c r="K117" s="207"/>
      <c r="L117" s="207"/>
      <c r="M117" s="208"/>
      <c r="N117" s="13"/>
    </row>
    <row r="118" spans="1:14" s="3" customFormat="1" ht="20.100000000000001" customHeight="1">
      <c r="A118" s="17"/>
      <c r="B118" s="17"/>
      <c r="C118" s="17"/>
      <c r="D118" s="17"/>
      <c r="E118" s="19"/>
      <c r="F118" s="20"/>
      <c r="G118" s="20"/>
      <c r="H118" s="20"/>
      <c r="I118" s="20"/>
      <c r="J118" s="20"/>
      <c r="K118" s="20"/>
      <c r="L118" s="18"/>
      <c r="M118" s="18"/>
      <c r="N118" s="13"/>
    </row>
    <row r="119" spans="1:14" s="71" customFormat="1" ht="36" customHeight="1">
      <c r="A119" s="174" t="s">
        <v>112</v>
      </c>
      <c r="B119" s="174"/>
      <c r="C119" s="174"/>
      <c r="D119" s="174"/>
      <c r="E119" s="174"/>
      <c r="F119" s="174"/>
      <c r="G119" s="174"/>
      <c r="H119" s="174"/>
      <c r="I119" s="174"/>
      <c r="J119" s="174"/>
      <c r="K119" s="174"/>
      <c r="L119" s="174"/>
      <c r="M119" s="174"/>
      <c r="N119" s="16"/>
    </row>
    <row r="120" spans="1:14" s="3" customFormat="1" ht="20.100000000000001" customHeight="1">
      <c r="A120" s="78"/>
      <c r="B120" s="79"/>
      <c r="C120" s="79"/>
      <c r="D120" s="79"/>
      <c r="E120" s="122"/>
      <c r="F120" s="79"/>
      <c r="G120" s="79"/>
      <c r="H120" s="79"/>
      <c r="I120" s="79"/>
      <c r="J120" s="79"/>
      <c r="K120" s="79"/>
      <c r="L120" s="79"/>
      <c r="M120" s="79"/>
      <c r="N120" s="4"/>
    </row>
    <row r="121" spans="1:14" s="3" customFormat="1" ht="20.100000000000001" customHeight="1">
      <c r="A121" s="141" t="s">
        <v>34</v>
      </c>
      <c r="B121" s="142"/>
      <c r="C121" s="140" t="s">
        <v>33</v>
      </c>
      <c r="D121" s="140"/>
      <c r="E121" s="140"/>
      <c r="F121" s="140"/>
      <c r="G121" s="140" t="s">
        <v>35</v>
      </c>
      <c r="H121" s="140"/>
      <c r="I121" s="140"/>
      <c r="J121" s="140" t="s">
        <v>36</v>
      </c>
      <c r="K121" s="140"/>
      <c r="L121" s="140"/>
      <c r="M121" s="57" t="s">
        <v>37</v>
      </c>
      <c r="N121" s="4"/>
    </row>
    <row r="122" spans="1:14" s="3" customFormat="1" ht="93.75" customHeight="1">
      <c r="A122" s="178" t="s">
        <v>94</v>
      </c>
      <c r="B122" s="201"/>
      <c r="C122" s="202" t="s">
        <v>97</v>
      </c>
      <c r="D122" s="202"/>
      <c r="E122" s="202"/>
      <c r="F122" s="202"/>
      <c r="G122" s="137"/>
      <c r="H122" s="138"/>
      <c r="I122" s="139"/>
      <c r="J122" s="137"/>
      <c r="K122" s="138"/>
      <c r="L122" s="139"/>
      <c r="M122" s="81">
        <f>G122+J122</f>
        <v>0</v>
      </c>
      <c r="N122" s="4"/>
    </row>
    <row r="123" spans="1:14" s="3" customFormat="1" ht="70.5" customHeight="1">
      <c r="A123" s="178" t="s">
        <v>95</v>
      </c>
      <c r="B123" s="201"/>
      <c r="C123" s="202" t="s">
        <v>92</v>
      </c>
      <c r="D123" s="202"/>
      <c r="E123" s="202"/>
      <c r="F123" s="202"/>
      <c r="G123" s="137"/>
      <c r="H123" s="138"/>
      <c r="I123" s="139"/>
      <c r="J123" s="137"/>
      <c r="K123" s="138"/>
      <c r="L123" s="139"/>
      <c r="M123" s="81">
        <f>G123+J123</f>
        <v>0</v>
      </c>
      <c r="N123" s="4"/>
    </row>
    <row r="124" spans="1:14" s="3" customFormat="1" ht="72.75" customHeight="1">
      <c r="A124" s="178" t="s">
        <v>96</v>
      </c>
      <c r="B124" s="201"/>
      <c r="C124" s="202" t="s">
        <v>93</v>
      </c>
      <c r="D124" s="202"/>
      <c r="E124" s="202"/>
      <c r="F124" s="202"/>
      <c r="G124" s="137"/>
      <c r="H124" s="138"/>
      <c r="I124" s="139"/>
      <c r="J124" s="137"/>
      <c r="K124" s="138"/>
      <c r="L124" s="139"/>
      <c r="M124" s="81">
        <f>G124+J124</f>
        <v>0</v>
      </c>
      <c r="N124" s="23"/>
    </row>
    <row r="125" spans="1:14" s="3" customFormat="1" ht="35.1" customHeight="1">
      <c r="A125" s="140" t="s">
        <v>38</v>
      </c>
      <c r="B125" s="140"/>
      <c r="C125" s="140"/>
      <c r="D125" s="140"/>
      <c r="E125" s="140"/>
      <c r="F125" s="140"/>
      <c r="G125" s="267">
        <f>G122+G123+G124</f>
        <v>0</v>
      </c>
      <c r="H125" s="267"/>
      <c r="I125" s="267"/>
      <c r="J125" s="267">
        <f>SUM(J122:L124)</f>
        <v>0</v>
      </c>
      <c r="K125" s="267"/>
      <c r="L125" s="267"/>
      <c r="M125" s="82">
        <f>SUM(M122:M124)</f>
        <v>0</v>
      </c>
      <c r="N125" s="23"/>
    </row>
    <row r="126" spans="1:14" s="3" customFormat="1" ht="20.100000000000001" customHeight="1">
      <c r="A126" s="80"/>
      <c r="B126" s="80"/>
      <c r="C126" s="80"/>
      <c r="D126" s="80"/>
      <c r="E126" s="80"/>
      <c r="F126" s="80"/>
      <c r="G126" s="83"/>
      <c r="H126" s="83"/>
      <c r="I126" s="83"/>
      <c r="J126" s="83"/>
      <c r="K126" s="83"/>
      <c r="L126" s="83"/>
      <c r="M126" s="83"/>
      <c r="N126"/>
    </row>
    <row r="127" spans="1:14" s="3" customFormat="1" ht="35.1" customHeight="1">
      <c r="B127" s="80"/>
      <c r="C127" s="186" t="s">
        <v>39</v>
      </c>
      <c r="D127" s="186"/>
      <c r="E127" s="186"/>
      <c r="F127" s="186"/>
      <c r="G127" s="186"/>
      <c r="H127" s="186"/>
      <c r="I127" s="186"/>
      <c r="J127" s="186"/>
      <c r="K127" s="80"/>
      <c r="L127" s="83"/>
      <c r="M127" s="83"/>
      <c r="N127"/>
    </row>
    <row r="128" spans="1:14" s="3" customFormat="1" ht="35.1" customHeight="1">
      <c r="B128" s="80"/>
      <c r="C128" s="140" t="s">
        <v>41</v>
      </c>
      <c r="D128" s="140"/>
      <c r="E128" s="140"/>
      <c r="F128" s="141"/>
      <c r="G128" s="140" t="s">
        <v>42</v>
      </c>
      <c r="H128" s="140"/>
      <c r="I128" s="140"/>
      <c r="J128" s="186"/>
      <c r="K128" s="186"/>
      <c r="L128" s="186"/>
      <c r="M128" s="83"/>
      <c r="N128"/>
    </row>
    <row r="129" spans="1:15" s="3" customFormat="1" ht="36.75" customHeight="1">
      <c r="A129" s="80"/>
      <c r="B129" s="80"/>
      <c r="C129" s="134" t="s">
        <v>40</v>
      </c>
      <c r="D129" s="134"/>
      <c r="E129" s="134"/>
      <c r="F129" s="135"/>
      <c r="G129" s="136" t="b">
        <f>IF(G125&lt;=500000,TRUE,FALSE)</f>
        <v>1</v>
      </c>
      <c r="H129" s="136"/>
      <c r="I129" s="136"/>
      <c r="J129" s="255" t="s">
        <v>116</v>
      </c>
      <c r="K129" s="255"/>
      <c r="L129" s="255"/>
      <c r="M129" s="129"/>
      <c r="N129"/>
    </row>
    <row r="130" spans="1:15" s="3" customFormat="1" ht="35.1" customHeight="1">
      <c r="A130" s="80"/>
      <c r="B130" s="80"/>
      <c r="C130" s="178" t="s">
        <v>91</v>
      </c>
      <c r="D130" s="179"/>
      <c r="E130" s="179"/>
      <c r="F130" s="179"/>
      <c r="G130" s="136" t="b">
        <f>IF((M123&lt;=M122*10/100),TRUE,FALSE)</f>
        <v>1</v>
      </c>
      <c r="H130" s="136"/>
      <c r="I130" s="136"/>
      <c r="J130" s="255" t="s">
        <v>114</v>
      </c>
      <c r="K130" s="255"/>
      <c r="L130" s="255"/>
      <c r="M130" s="129"/>
      <c r="N130"/>
    </row>
    <row r="131" spans="1:15" s="3" customFormat="1" ht="35.1" customHeight="1">
      <c r="A131" s="80"/>
      <c r="B131" s="80"/>
      <c r="C131" s="178" t="s">
        <v>43</v>
      </c>
      <c r="D131" s="179"/>
      <c r="E131" s="179"/>
      <c r="F131" s="179"/>
      <c r="G131" s="136" t="b">
        <f>IF((M124&lt;=(M122+M123)*12/100),TRUE,FALSE)</f>
        <v>1</v>
      </c>
      <c r="H131" s="136"/>
      <c r="I131" s="136"/>
      <c r="J131" s="255" t="s">
        <v>115</v>
      </c>
      <c r="K131" s="255"/>
      <c r="L131" s="255"/>
      <c r="M131" s="129"/>
      <c r="N131"/>
    </row>
    <row r="132" spans="1:15" ht="20.100000000000001" customHeight="1">
      <c r="A132" s="80"/>
      <c r="B132" s="80"/>
      <c r="C132" s="80"/>
      <c r="D132" s="80"/>
      <c r="E132" s="80"/>
      <c r="F132" s="80"/>
      <c r="G132" s="83"/>
      <c r="H132" s="83"/>
      <c r="I132" s="83"/>
      <c r="J132" s="83"/>
      <c r="K132" s="83"/>
      <c r="L132" s="83"/>
      <c r="M132" s="83"/>
      <c r="O132" s="3"/>
    </row>
    <row r="133" spans="1:15" ht="20.100000000000001" customHeight="1">
      <c r="A133" s="74"/>
      <c r="B133" s="75"/>
      <c r="C133" s="200" t="s">
        <v>32</v>
      </c>
      <c r="D133" s="200"/>
      <c r="E133" s="200"/>
      <c r="F133" s="200"/>
      <c r="G133" s="200"/>
      <c r="H133" s="200"/>
      <c r="I133" s="200"/>
      <c r="J133" s="200"/>
      <c r="K133" s="200"/>
      <c r="L133" s="200"/>
      <c r="M133" s="200"/>
      <c r="O133" s="3"/>
    </row>
    <row r="134" spans="1:15" ht="20.100000000000001" customHeight="1">
      <c r="A134" s="26"/>
      <c r="B134" s="76"/>
      <c r="C134" s="177" t="s">
        <v>82</v>
      </c>
      <c r="D134" s="177"/>
      <c r="E134" s="177"/>
      <c r="F134" s="177"/>
      <c r="G134" s="177"/>
      <c r="H134" s="177"/>
      <c r="I134" s="177"/>
      <c r="J134" s="177"/>
      <c r="K134" s="177"/>
      <c r="L134" s="177"/>
      <c r="M134" s="177"/>
      <c r="O134" s="3"/>
    </row>
    <row r="135" spans="1:15" ht="15.75">
      <c r="A135" s="26"/>
      <c r="B135" s="72"/>
      <c r="C135" s="177" t="s">
        <v>75</v>
      </c>
      <c r="D135" s="182"/>
      <c r="E135" s="182"/>
      <c r="F135" s="182"/>
      <c r="G135" s="182"/>
      <c r="H135" s="182"/>
      <c r="I135" s="182"/>
      <c r="J135" s="182"/>
      <c r="K135" s="182"/>
      <c r="L135" s="182"/>
      <c r="M135" s="182"/>
      <c r="O135" s="3"/>
    </row>
    <row r="136" spans="1:15" ht="20.100000000000001" customHeight="1">
      <c r="A136" s="77"/>
      <c r="B136" s="72"/>
      <c r="C136" s="177" t="s">
        <v>108</v>
      </c>
      <c r="D136" s="199"/>
      <c r="E136" s="199"/>
      <c r="F136" s="199"/>
      <c r="G136" s="199"/>
      <c r="H136" s="199"/>
      <c r="I136" s="199"/>
      <c r="J136" s="199"/>
      <c r="K136" s="199"/>
      <c r="L136" s="199"/>
      <c r="M136" s="199"/>
      <c r="O136" s="3"/>
    </row>
    <row r="137" spans="1:15" ht="20.100000000000001" customHeight="1">
      <c r="A137" s="66"/>
      <c r="B137" s="72"/>
      <c r="C137" s="177" t="s">
        <v>14</v>
      </c>
      <c r="D137" s="177"/>
      <c r="E137" s="177"/>
      <c r="F137" s="177"/>
      <c r="G137" s="177"/>
      <c r="H137" s="177"/>
      <c r="I137" s="177"/>
      <c r="J137" s="177"/>
      <c r="K137" s="177"/>
      <c r="L137" s="177"/>
      <c r="M137" s="177"/>
      <c r="O137" s="3"/>
    </row>
    <row r="138" spans="1:15" ht="20.100000000000001" customHeight="1">
      <c r="A138" s="66"/>
      <c r="B138" s="72"/>
      <c r="C138" s="177" t="s">
        <v>98</v>
      </c>
      <c r="D138" s="177"/>
      <c r="E138" s="177"/>
      <c r="F138" s="177"/>
      <c r="G138" s="177"/>
      <c r="H138" s="177"/>
      <c r="I138" s="177"/>
      <c r="J138" s="177"/>
      <c r="K138" s="177"/>
      <c r="L138" s="177"/>
      <c r="M138" s="177"/>
      <c r="O138" s="3"/>
    </row>
    <row r="139" spans="1:15" ht="13.5" customHeight="1">
      <c r="A139" s="17"/>
      <c r="B139" s="17"/>
      <c r="C139" s="17"/>
      <c r="D139" s="17"/>
      <c r="E139" s="19"/>
      <c r="F139" s="20"/>
      <c r="G139" s="20"/>
      <c r="H139" s="20"/>
      <c r="I139" s="20"/>
      <c r="J139" s="20"/>
      <c r="K139" s="20"/>
      <c r="L139" s="18"/>
      <c r="M139" s="18"/>
    </row>
    <row r="140" spans="1:15" ht="15">
      <c r="A140" s="17"/>
      <c r="B140" s="17"/>
      <c r="C140" s="17"/>
      <c r="D140" s="17"/>
      <c r="E140" s="19"/>
      <c r="F140" s="20"/>
      <c r="G140" s="20"/>
      <c r="H140" s="20"/>
      <c r="I140" s="20"/>
      <c r="J140" s="20"/>
      <c r="K140" s="20"/>
      <c r="L140" s="18"/>
      <c r="M140" s="18"/>
    </row>
    <row r="141" spans="1:15" ht="47.25" customHeight="1">
      <c r="A141" s="205" t="s">
        <v>9</v>
      </c>
      <c r="B141" s="205"/>
      <c r="C141" s="205"/>
      <c r="D141" s="205"/>
      <c r="E141" s="205"/>
      <c r="F141" s="205"/>
      <c r="G141" s="205"/>
      <c r="H141" s="205"/>
      <c r="I141" s="205"/>
      <c r="J141" s="205"/>
      <c r="K141" s="205"/>
      <c r="L141" s="205"/>
      <c r="M141" s="205"/>
    </row>
    <row r="142" spans="1:15" ht="15">
      <c r="A142" s="41"/>
      <c r="B142" s="42"/>
      <c r="C142" s="42"/>
      <c r="D142" s="41"/>
      <c r="E142" s="43"/>
      <c r="F142" s="43"/>
      <c r="G142" s="44"/>
      <c r="H142" s="44"/>
      <c r="I142" s="44"/>
      <c r="J142" s="44"/>
      <c r="K142" s="44"/>
      <c r="L142" s="42"/>
      <c r="M142" s="42"/>
    </row>
    <row r="143" spans="1:15" ht="15">
      <c r="A143" s="18"/>
      <c r="B143" s="38"/>
      <c r="C143" s="38"/>
      <c r="D143" s="18"/>
      <c r="E143" s="36"/>
      <c r="F143" s="36"/>
      <c r="G143" s="20"/>
      <c r="H143" s="20"/>
      <c r="I143" s="20"/>
      <c r="J143" s="20"/>
      <c r="K143" s="20"/>
      <c r="L143" s="38"/>
      <c r="M143" s="38"/>
    </row>
    <row r="144" spans="1:15" ht="15">
      <c r="A144" s="204"/>
      <c r="B144" s="204"/>
      <c r="C144" s="204"/>
      <c r="D144" s="204"/>
      <c r="E144" s="22" t="s">
        <v>0</v>
      </c>
      <c r="F144" s="48"/>
      <c r="G144" s="6"/>
      <c r="H144" s="6"/>
      <c r="I144" s="6"/>
      <c r="J144" s="6"/>
      <c r="K144" s="6"/>
      <c r="L144" s="6"/>
      <c r="M144" s="14"/>
    </row>
    <row r="145" spans="1:13" ht="15" customHeight="1">
      <c r="A145" s="181" t="s">
        <v>5</v>
      </c>
      <c r="B145" s="181"/>
      <c r="C145" s="181"/>
      <c r="D145" s="181"/>
      <c r="E145" s="6"/>
      <c r="F145" s="37" t="s">
        <v>6</v>
      </c>
      <c r="G145" s="6"/>
      <c r="H145" s="6"/>
      <c r="I145" s="144" t="s">
        <v>1</v>
      </c>
      <c r="J145" s="144"/>
      <c r="K145" s="144"/>
      <c r="L145" s="144"/>
      <c r="M145" s="144"/>
    </row>
    <row r="146" spans="1:13" ht="15" customHeight="1">
      <c r="A146" s="6"/>
      <c r="B146" s="6"/>
      <c r="C146" s="6"/>
      <c r="D146" s="6"/>
      <c r="E146" s="6"/>
      <c r="F146" s="6"/>
      <c r="G146" s="6"/>
      <c r="H146" s="6"/>
      <c r="I146" s="181" t="s">
        <v>7</v>
      </c>
      <c r="J146" s="181"/>
      <c r="K146" s="181"/>
      <c r="L146" s="181"/>
      <c r="M146" s="181"/>
    </row>
    <row r="147" spans="1:13" ht="15" customHeight="1">
      <c r="A147" s="6"/>
      <c r="B147" s="6"/>
      <c r="C147" s="6"/>
      <c r="D147" s="6"/>
      <c r="E147" s="6"/>
      <c r="F147" s="6"/>
      <c r="G147" s="6"/>
      <c r="H147" s="6"/>
      <c r="I147" s="6"/>
      <c r="J147" s="3"/>
      <c r="K147" s="3"/>
      <c r="L147" s="3"/>
      <c r="M147" s="14"/>
    </row>
    <row r="148" spans="1:13" ht="15" customHeight="1">
      <c r="A148" s="6"/>
      <c r="B148" s="6"/>
      <c r="C148" s="6"/>
      <c r="D148" s="6"/>
      <c r="E148" s="6"/>
      <c r="F148" s="6"/>
      <c r="G148" s="6"/>
      <c r="H148" s="6"/>
      <c r="I148" s="185"/>
      <c r="J148" s="185"/>
      <c r="K148" s="185"/>
      <c r="L148" s="185"/>
      <c r="M148" s="185"/>
    </row>
    <row r="149" spans="1:13" ht="15" customHeight="1">
      <c r="A149" s="17"/>
      <c r="B149" s="17"/>
      <c r="C149" s="17"/>
      <c r="D149" s="17"/>
      <c r="E149" s="19"/>
      <c r="F149" s="20"/>
      <c r="G149" s="20"/>
      <c r="H149" s="20"/>
      <c r="I149" s="180" t="s">
        <v>73</v>
      </c>
      <c r="J149" s="180"/>
      <c r="K149" s="180"/>
      <c r="L149" s="180"/>
      <c r="M149" s="180"/>
    </row>
    <row r="150" spans="1:13" ht="15" customHeight="1">
      <c r="A150" s="3"/>
      <c r="B150" s="3"/>
      <c r="C150" s="3"/>
      <c r="D150" s="3"/>
      <c r="E150" s="3"/>
      <c r="F150" s="3"/>
      <c r="G150" s="3"/>
      <c r="H150" s="3"/>
      <c r="I150" s="3"/>
      <c r="J150" s="3"/>
      <c r="K150" s="3"/>
      <c r="L150" s="3"/>
      <c r="M150" s="3"/>
    </row>
    <row r="151" spans="1:13" ht="15" customHeight="1"/>
    <row r="152" spans="1:13" ht="15" customHeight="1"/>
    <row r="153" spans="1:13" ht="48" customHeight="1">
      <c r="A153" s="205" t="s">
        <v>8</v>
      </c>
      <c r="B153" s="205"/>
      <c r="C153" s="205"/>
      <c r="D153" s="205"/>
      <c r="E153" s="205"/>
      <c r="F153" s="205"/>
      <c r="G153" s="205"/>
      <c r="H153" s="205"/>
      <c r="I153" s="205"/>
      <c r="J153" s="205"/>
      <c r="K153" s="205"/>
      <c r="L153" s="205"/>
      <c r="M153" s="205"/>
    </row>
    <row r="154" spans="1:13" ht="15" customHeight="1">
      <c r="A154" s="46"/>
      <c r="B154" s="46"/>
      <c r="C154" s="46"/>
      <c r="D154" s="46"/>
      <c r="E154" s="46"/>
      <c r="F154" s="46"/>
      <c r="G154" s="46"/>
      <c r="H154" s="46"/>
      <c r="I154" s="46"/>
      <c r="J154" s="46"/>
      <c r="K154" s="46"/>
      <c r="L154" s="46"/>
      <c r="M154" s="46"/>
    </row>
    <row r="155" spans="1:13" ht="15" customHeight="1"/>
    <row r="156" spans="1:13" ht="15" customHeight="1">
      <c r="A156" s="204"/>
      <c r="B156" s="204"/>
      <c r="C156" s="204"/>
      <c r="D156" s="204"/>
      <c r="E156" s="22" t="s">
        <v>0</v>
      </c>
      <c r="F156" s="126"/>
      <c r="G156" s="6"/>
      <c r="H156" s="6"/>
      <c r="I156" s="6"/>
      <c r="J156" s="6"/>
      <c r="K156" s="6"/>
      <c r="L156" s="6"/>
      <c r="M156" s="14"/>
    </row>
    <row r="157" spans="1:13" ht="15" customHeight="1">
      <c r="A157" s="181" t="s">
        <v>5</v>
      </c>
      <c r="B157" s="181"/>
      <c r="C157" s="181"/>
      <c r="D157" s="181"/>
      <c r="E157" s="6"/>
      <c r="F157" s="37" t="s">
        <v>6</v>
      </c>
      <c r="G157" s="6"/>
      <c r="H157" s="6"/>
      <c r="I157" s="144" t="s">
        <v>1</v>
      </c>
      <c r="J157" s="144"/>
      <c r="K157" s="144"/>
      <c r="L157" s="144"/>
      <c r="M157" s="144"/>
    </row>
    <row r="158" spans="1:13" ht="15" customHeight="1">
      <c r="A158" s="6"/>
      <c r="B158" s="6"/>
      <c r="C158" s="6"/>
      <c r="D158" s="6"/>
      <c r="E158" s="6"/>
      <c r="F158" s="6"/>
      <c r="G158" s="6"/>
      <c r="H158" s="6"/>
      <c r="I158" s="181" t="s">
        <v>7</v>
      </c>
      <c r="J158" s="181"/>
      <c r="K158" s="181"/>
      <c r="L158" s="181"/>
      <c r="M158" s="181"/>
    </row>
    <row r="159" spans="1:13" ht="15" customHeight="1">
      <c r="A159" s="6"/>
      <c r="B159" s="6"/>
      <c r="C159" s="6"/>
      <c r="D159" s="6"/>
      <c r="E159" s="6"/>
      <c r="F159" s="6"/>
      <c r="G159" s="6"/>
      <c r="H159" s="6"/>
      <c r="I159" s="6"/>
      <c r="J159" s="3"/>
      <c r="K159" s="3"/>
      <c r="L159" s="3"/>
      <c r="M159" s="14"/>
    </row>
    <row r="160" spans="1:13" ht="15" customHeight="1">
      <c r="A160" s="6"/>
      <c r="B160" s="6"/>
      <c r="C160" s="6"/>
      <c r="D160" s="6"/>
      <c r="E160" s="6"/>
      <c r="F160" s="6"/>
      <c r="G160" s="6"/>
      <c r="H160" s="6"/>
      <c r="I160" s="185"/>
      <c r="J160" s="185"/>
      <c r="K160" s="185"/>
      <c r="L160" s="185"/>
      <c r="M160" s="185"/>
    </row>
    <row r="161" spans="1:13" ht="15" customHeight="1">
      <c r="A161" s="17"/>
      <c r="B161" s="17"/>
      <c r="C161" s="17"/>
      <c r="D161" s="17"/>
      <c r="E161" s="19"/>
      <c r="F161" s="20"/>
      <c r="G161" s="20"/>
      <c r="H161" s="20"/>
      <c r="I161" s="180" t="s">
        <v>73</v>
      </c>
      <c r="J161" s="180"/>
      <c r="K161" s="180"/>
      <c r="L161" s="180"/>
      <c r="M161" s="180"/>
    </row>
    <row r="162" spans="1:13" ht="15" customHeight="1"/>
    <row r="165" spans="1:13" ht="15">
      <c r="A165" s="203" t="s">
        <v>72</v>
      </c>
      <c r="B165" s="203"/>
      <c r="C165" s="203"/>
      <c r="D165" s="203"/>
      <c r="E165" s="203"/>
      <c r="F165" s="203"/>
      <c r="G165" s="203"/>
      <c r="H165" s="203"/>
      <c r="I165" s="203"/>
      <c r="J165" s="203"/>
      <c r="K165" s="203"/>
      <c r="L165" s="203"/>
      <c r="M165" s="203"/>
    </row>
  </sheetData>
  <sheetProtection password="AD4E" sheet="1" objects="1" scenarios="1" selectLockedCells="1"/>
  <mergeCells count="164">
    <mergeCell ref="A3:M3"/>
    <mergeCell ref="A8:M8"/>
    <mergeCell ref="A7:M7"/>
    <mergeCell ref="A4:M4"/>
    <mergeCell ref="A5:M5"/>
    <mergeCell ref="A19:D19"/>
    <mergeCell ref="J129:L129"/>
    <mergeCell ref="C41:M41"/>
    <mergeCell ref="C40:M40"/>
    <mergeCell ref="A10:D10"/>
    <mergeCell ref="B12:M12"/>
    <mergeCell ref="B13:C13"/>
    <mergeCell ref="D13:M13"/>
    <mergeCell ref="F14:M14"/>
    <mergeCell ref="G21:H21"/>
    <mergeCell ref="A35:M35"/>
    <mergeCell ref="D24:I24"/>
    <mergeCell ref="J32:K32"/>
    <mergeCell ref="A28:D28"/>
    <mergeCell ref="C30:F30"/>
    <mergeCell ref="F23:M23"/>
    <mergeCell ref="C31:M31"/>
    <mergeCell ref="A56:M56"/>
    <mergeCell ref="J99:L99"/>
    <mergeCell ref="A115:E115"/>
    <mergeCell ref="A124:B124"/>
    <mergeCell ref="C128:F128"/>
    <mergeCell ref="A125:F125"/>
    <mergeCell ref="A103:L103"/>
    <mergeCell ref="G125:I125"/>
    <mergeCell ref="J125:L125"/>
    <mergeCell ref="G122:I122"/>
    <mergeCell ref="J122:L122"/>
    <mergeCell ref="C127:J127"/>
    <mergeCell ref="A65:M65"/>
    <mergeCell ref="A77:M77"/>
    <mergeCell ref="A68:M68"/>
    <mergeCell ref="A69:M69"/>
    <mergeCell ref="C122:F122"/>
    <mergeCell ref="A119:M119"/>
    <mergeCell ref="C124:F124"/>
    <mergeCell ref="G124:I124"/>
    <mergeCell ref="I22:J22"/>
    <mergeCell ref="J15:K15"/>
    <mergeCell ref="G30:H30"/>
    <mergeCell ref="A37:M37"/>
    <mergeCell ref="C39:M39"/>
    <mergeCell ref="A39:B39"/>
    <mergeCell ref="B14:E14"/>
    <mergeCell ref="C22:F22"/>
    <mergeCell ref="A63:M63"/>
    <mergeCell ref="B23:E23"/>
    <mergeCell ref="G32:I32"/>
    <mergeCell ref="D16:F16"/>
    <mergeCell ref="G16:I16"/>
    <mergeCell ref="J16:M16"/>
    <mergeCell ref="B24:C24"/>
    <mergeCell ref="L32:M32"/>
    <mergeCell ref="G22:H22"/>
    <mergeCell ref="I30:M30"/>
    <mergeCell ref="L15:M15"/>
    <mergeCell ref="B16:C16"/>
    <mergeCell ref="G15:I15"/>
    <mergeCell ref="A40:B40"/>
    <mergeCell ref="A41:B41"/>
    <mergeCell ref="C21:F21"/>
    <mergeCell ref="A75:M75"/>
    <mergeCell ref="J100:L102"/>
    <mergeCell ref="B92:L92"/>
    <mergeCell ref="A81:M81"/>
    <mergeCell ref="A94:M94"/>
    <mergeCell ref="A74:M74"/>
    <mergeCell ref="A83:M83"/>
    <mergeCell ref="A80:M80"/>
    <mergeCell ref="A97:M97"/>
    <mergeCell ref="I100:I102"/>
    <mergeCell ref="A122:B122"/>
    <mergeCell ref="A86:M86"/>
    <mergeCell ref="A117:M117"/>
    <mergeCell ref="A114:L114"/>
    <mergeCell ref="J113:L113"/>
    <mergeCell ref="J112:L112"/>
    <mergeCell ref="G121:I121"/>
    <mergeCell ref="J106:L106"/>
    <mergeCell ref="J108:L108"/>
    <mergeCell ref="D112:G112"/>
    <mergeCell ref="A104:C106"/>
    <mergeCell ref="J104:L104"/>
    <mergeCell ref="D106:G106"/>
    <mergeCell ref="A89:M89"/>
    <mergeCell ref="M100:M102"/>
    <mergeCell ref="A112:C113"/>
    <mergeCell ref="D113:G113"/>
    <mergeCell ref="D99:I99"/>
    <mergeCell ref="A107:L107"/>
    <mergeCell ref="A87:M87"/>
    <mergeCell ref="A111:L111"/>
    <mergeCell ref="D104:G104"/>
    <mergeCell ref="J109:L109"/>
    <mergeCell ref="G131:I131"/>
    <mergeCell ref="G128:I128"/>
    <mergeCell ref="A123:B123"/>
    <mergeCell ref="C123:F123"/>
    <mergeCell ref="A165:M165"/>
    <mergeCell ref="A144:D144"/>
    <mergeCell ref="A156:D156"/>
    <mergeCell ref="A141:M141"/>
    <mergeCell ref="A153:M153"/>
    <mergeCell ref="I157:M157"/>
    <mergeCell ref="I158:M158"/>
    <mergeCell ref="I161:M161"/>
    <mergeCell ref="A145:D145"/>
    <mergeCell ref="I145:M145"/>
    <mergeCell ref="I160:M160"/>
    <mergeCell ref="J130:L130"/>
    <mergeCell ref="J131:L131"/>
    <mergeCell ref="A62:M62"/>
    <mergeCell ref="A55:M55"/>
    <mergeCell ref="A57:M57"/>
    <mergeCell ref="A59:M59"/>
    <mergeCell ref="C137:M137"/>
    <mergeCell ref="C138:M138"/>
    <mergeCell ref="C130:F130"/>
    <mergeCell ref="I149:M149"/>
    <mergeCell ref="A157:D157"/>
    <mergeCell ref="C135:M135"/>
    <mergeCell ref="D108:G108"/>
    <mergeCell ref="G123:I123"/>
    <mergeCell ref="J123:L123"/>
    <mergeCell ref="I146:M146"/>
    <mergeCell ref="I148:M148"/>
    <mergeCell ref="J128:L128"/>
    <mergeCell ref="D109:G109"/>
    <mergeCell ref="A108:C110"/>
    <mergeCell ref="D110:G110"/>
    <mergeCell ref="C136:M136"/>
    <mergeCell ref="C134:M134"/>
    <mergeCell ref="C131:F131"/>
    <mergeCell ref="C133:M133"/>
    <mergeCell ref="G130:I130"/>
    <mergeCell ref="A53:M53"/>
    <mergeCell ref="A42:M42"/>
    <mergeCell ref="I21:M21"/>
    <mergeCell ref="D32:E32"/>
    <mergeCell ref="C129:F129"/>
    <mergeCell ref="G129:I129"/>
    <mergeCell ref="J124:L124"/>
    <mergeCell ref="J121:L121"/>
    <mergeCell ref="C121:F121"/>
    <mergeCell ref="A121:B121"/>
    <mergeCell ref="A47:M47"/>
    <mergeCell ref="A44:M44"/>
    <mergeCell ref="A50:M50"/>
    <mergeCell ref="A45:M45"/>
    <mergeCell ref="A51:M51"/>
    <mergeCell ref="A99:C99"/>
    <mergeCell ref="A71:M71"/>
    <mergeCell ref="F115:I115"/>
    <mergeCell ref="D100:G102"/>
    <mergeCell ref="J110:L110"/>
    <mergeCell ref="D105:G105"/>
    <mergeCell ref="J105:L105"/>
    <mergeCell ref="A100:C102"/>
    <mergeCell ref="A96:M96"/>
  </mergeCells>
  <phoneticPr fontId="2" type="noConversion"/>
  <printOptions horizontalCentered="1"/>
  <pageMargins left="0.31496062992125984" right="0.31496062992125984" top="0.59055118110236227" bottom="0.59055118110236227" header="0.31496062992125984" footer="0.31496062992125984"/>
  <pageSetup paperSize="9" scale="50" orientation="portrait" r:id="rId1"/>
  <headerFooter alignWithMargins="0">
    <oddFooter>&amp;CPagina &amp;P di &amp;N</oddFooter>
  </headerFooter>
  <rowBreaks count="5" manualBreakCount="5">
    <brk id="33" max="12" man="1"/>
    <brk id="60" max="10" man="1"/>
    <brk id="84" max="10" man="1"/>
    <brk id="90" max="10" man="1"/>
    <brk id="117"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1</vt:lpstr>
      <vt:lpstr>'Allegato 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Piernazzareno Bartolozzi</cp:lastModifiedBy>
  <cp:lastPrinted>2017-03-06T12:59:39Z</cp:lastPrinted>
  <dcterms:created xsi:type="dcterms:W3CDTF">2008-04-06T12:01:31Z</dcterms:created>
  <dcterms:modified xsi:type="dcterms:W3CDTF">2017-05-16T07:06:51Z</dcterms:modified>
</cp:coreProperties>
</file>